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s\OneDrive\바탕 화면\"/>
    </mc:Choice>
  </mc:AlternateContent>
  <xr:revisionPtr revIDLastSave="0" documentId="8_{A9F1CE02-990C-4937-96A7-322E6405D078}" xr6:coauthVersionLast="47" xr6:coauthVersionMax="47" xr10:uidLastSave="{00000000-0000-0000-0000-000000000000}"/>
  <bookViews>
    <workbookView xWindow="-108" yWindow="-108" windowWidth="30936" windowHeight="16776" xr2:uid="{AB4BB1E4-FC2E-4373-88BD-19FDF0E2EC4D}"/>
  </bookViews>
  <sheets>
    <sheet name="환경보전비 사용계획서" sheetId="1" r:id="rId1"/>
    <sheet name="세부항목계획서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A">#REF!</definedName>
    <definedName name="BOM_OF_ECP">#REF!</definedName>
    <definedName name="d">[1]대치판정!#REF!</definedName>
    <definedName name="_xlnm.Database">#REF!</definedName>
    <definedName name="_xlnm.Print_Area" localSheetId="1">세부항목계획서!$A$1:$H$81</definedName>
    <definedName name="Print_Area_MI">#REF!</definedName>
    <definedName name="PRINT_TITLE">#REF!</definedName>
    <definedName name="Print_Titles_MI">#REF!</definedName>
    <definedName name="U">[1]대치판정!#REF!</definedName>
    <definedName name="x">#REF!</definedName>
    <definedName name="간접노무비1">#REF!</definedName>
    <definedName name="갑">#REF!</definedName>
    <definedName name="관총자재">#REF!</definedName>
    <definedName name="내역서">#REF!</definedName>
    <definedName name="노무비">[2]건축내역!#REF!</definedName>
    <definedName name="ㅁ1">#REF!</definedName>
    <definedName name="문자">[2]건축내역!#REF!</definedName>
    <definedName name="산출경비1">#REF!</definedName>
    <definedName name="수식입력매크로">[3]!수식입력매크로</definedName>
    <definedName name="신성">#REF!</definedName>
    <definedName name="신성감">#REF!</definedName>
    <definedName name="심우">#REF!</definedName>
    <definedName name="심우을">#REF!</definedName>
    <definedName name="을">#REF!</definedName>
    <definedName name="일위규격매크로">[3]!일위규격매크로</definedName>
    <definedName name="일위코드입력매크로">[3]!일위코드입력매크로</definedName>
    <definedName name="일위화면복귀매크로">[3]!일위화면복귀매크로</definedName>
    <definedName name="재료비">[4]건축내역!#REF!</definedName>
    <definedName name="재료비1">#REF!</definedName>
    <definedName name="쟁료비">[2]건축내역!#REF!</definedName>
    <definedName name="직접노무비1">#REF!</definedName>
    <definedName name="취수휀스">#REF!</definedName>
    <definedName name="폐기물">[5]!일위규격매크로</definedName>
    <definedName name="폐기물내역서">[5]!수식입력매크로</definedName>
    <definedName name="휀스스스">[3]!수식입력매크로</definedName>
    <definedName name="ㅐ520">#REF!</definedName>
    <definedName name="ㅕ422">[1]대치판정!#REF!</definedName>
  </definedNames>
  <calcPr calcId="181029"/>
</workbook>
</file>

<file path=xl/calcChain.xml><?xml version="1.0" encoding="utf-8"?>
<calcChain xmlns="http://schemas.openxmlformats.org/spreadsheetml/2006/main">
  <c r="C25" i="1" l="1"/>
  <c r="N20" i="1"/>
  <c r="J19" i="1"/>
  <c r="F61" i="2"/>
  <c r="J17" i="1"/>
  <c r="F52" i="2"/>
  <c r="J15" i="1"/>
  <c r="F45" i="2"/>
  <c r="J13" i="1"/>
  <c r="J18" i="1"/>
  <c r="F56" i="2"/>
  <c r="F28" i="2"/>
  <c r="J12" i="1"/>
  <c r="F3" i="2"/>
  <c r="J14" i="1"/>
  <c r="F40" i="2"/>
  <c r="J16" i="1"/>
  <c r="F48" i="2"/>
  <c r="J21" i="1"/>
  <c r="J20" i="1"/>
  <c r="F80" i="2"/>
</calcChain>
</file>

<file path=xl/sharedStrings.xml><?xml version="1.0" encoding="utf-8"?>
<sst xmlns="http://schemas.openxmlformats.org/spreadsheetml/2006/main" count="111" uniqueCount="105">
  <si>
    <t>환경보전비 사용계획서</t>
    <phoneticPr fontId="4" type="noConversion"/>
  </si>
  <si>
    <t>공사명</t>
    <phoneticPr fontId="4" type="noConversion"/>
  </si>
  <si>
    <t>현장소재지</t>
    <phoneticPr fontId="4" type="noConversion"/>
  </si>
  <si>
    <t>회사명</t>
    <phoneticPr fontId="4" type="noConversion"/>
  </si>
  <si>
    <t>대표자</t>
    <phoneticPr fontId="4" type="noConversion"/>
  </si>
  <si>
    <t>공사금액</t>
    <phoneticPr fontId="4" type="noConversion"/>
  </si>
  <si>
    <t>공사기간</t>
    <phoneticPr fontId="4" type="noConversion"/>
  </si>
  <si>
    <t>계상된환경관리비</t>
    <phoneticPr fontId="4" type="noConversion"/>
  </si>
  <si>
    <t>발주자</t>
    <phoneticPr fontId="4" type="noConversion"/>
  </si>
  <si>
    <t>항  목  별  사  용  계  획</t>
    <phoneticPr fontId="4" type="noConversion"/>
  </si>
  <si>
    <t>항     목</t>
    <phoneticPr fontId="4" type="noConversion"/>
  </si>
  <si>
    <t>금     액</t>
    <phoneticPr fontId="4" type="noConversion"/>
  </si>
  <si>
    <t>사용비율</t>
    <phoneticPr fontId="4" type="noConversion"/>
  </si>
  <si>
    <t xml:space="preserve"> 1. 환경오염방지시설 설치 및 운영 비용</t>
    <phoneticPr fontId="4" type="noConversion"/>
  </si>
  <si>
    <t xml:space="preserve"> 2. 폐기물의 처리 및 재활용 비용</t>
    <phoneticPr fontId="4" type="noConversion"/>
  </si>
  <si>
    <t>나머지차액</t>
    <phoneticPr fontId="4" type="noConversion"/>
  </si>
  <si>
    <t xml:space="preserve"> 3. 환경계측 비용</t>
    <phoneticPr fontId="4" type="noConversion"/>
  </si>
  <si>
    <t xml:space="preserve"> 4. 환경교육훈련 비용</t>
    <phoneticPr fontId="4" type="noConversion"/>
  </si>
  <si>
    <t xml:space="preserve"> 5. 현장 환경정리 비용</t>
    <phoneticPr fontId="4" type="noConversion"/>
  </si>
  <si>
    <t>20%이내</t>
    <phoneticPr fontId="4" type="noConversion"/>
  </si>
  <si>
    <t xml:space="preserve"> 6. 환경자료및 홍보물 구입 비용</t>
    <phoneticPr fontId="4" type="noConversion"/>
  </si>
  <si>
    <t xml:space="preserve"> 7. 환경기술인및 환경관련 인건비용</t>
    <phoneticPr fontId="4" type="noConversion"/>
  </si>
  <si>
    <t xml:space="preserve"> 8. 기타</t>
    <phoneticPr fontId="4" type="noConversion"/>
  </si>
  <si>
    <t>합               계</t>
    <phoneticPr fontId="4" type="noConversion"/>
  </si>
  <si>
    <t xml:space="preserve">   건설기술관리법 제 26조의 5 제3항 및 동법시행규칙 제28조의 2항 규정에 의거 환경관리비 사용 </t>
    <phoneticPr fontId="4" type="noConversion"/>
  </si>
  <si>
    <t>계획을 위와 같이 제출합니다.</t>
    <phoneticPr fontId="4" type="noConversion"/>
  </si>
  <si>
    <t>환경보전비 세부사용계획서</t>
    <phoneticPr fontId="4" type="noConversion"/>
  </si>
  <si>
    <t>항  목</t>
    <phoneticPr fontId="4" type="noConversion"/>
  </si>
  <si>
    <t>사 용 내 역</t>
    <phoneticPr fontId="4" type="noConversion"/>
  </si>
  <si>
    <t>금    액</t>
    <phoneticPr fontId="4" type="noConversion"/>
  </si>
  <si>
    <t>사용일자</t>
    <phoneticPr fontId="4" type="noConversion"/>
  </si>
  <si>
    <t xml:space="preserve"> 1. 환경오염방지시설 설치 및 운영 비용</t>
  </si>
  <si>
    <t>대   기</t>
    <phoneticPr fontId="4" type="noConversion"/>
  </si>
  <si>
    <t>대기배출시설 설치 및 운영비용</t>
    <phoneticPr fontId="4" type="noConversion"/>
  </si>
  <si>
    <t xml:space="preserve">생활악취제거시설 설치 및 운영비용 </t>
    <phoneticPr fontId="4" type="noConversion"/>
  </si>
  <si>
    <t xml:space="preserve">방진막(H=1.8m), 분진망(5층이상건물) 설치 및 운영비용 </t>
    <phoneticPr fontId="4" type="noConversion"/>
  </si>
  <si>
    <t xml:space="preserve">방진망, 방진덮개 설치 및 운영비용 </t>
    <phoneticPr fontId="4" type="noConversion"/>
  </si>
  <si>
    <t xml:space="preserve">부직포 설치 및 운영 비용 </t>
    <phoneticPr fontId="4" type="noConversion"/>
  </si>
  <si>
    <t xml:space="preserve">(자동)세륜시설 설치 및 운영비용 </t>
    <phoneticPr fontId="4" type="noConversion"/>
  </si>
  <si>
    <t>수조식 세륜시설 설치 및 운영비용</t>
    <phoneticPr fontId="4" type="noConversion"/>
  </si>
  <si>
    <t>이동식 살수차 운영비용</t>
    <phoneticPr fontId="4" type="noConversion"/>
  </si>
  <si>
    <t>고압살수기 설치 및 운영비용</t>
    <phoneticPr fontId="4" type="noConversion"/>
  </si>
  <si>
    <t>레미콘생산시설(BP) 집진시설 설치 및 운영비용</t>
    <phoneticPr fontId="4" type="noConversion"/>
  </si>
  <si>
    <t>수   질</t>
    <phoneticPr fontId="4" type="noConversion"/>
  </si>
  <si>
    <t>폐수배출시설의 설치 및 운영비용(터널침출수,BP 포함)</t>
    <phoneticPr fontId="4" type="noConversion"/>
  </si>
  <si>
    <t xml:space="preserve">오수처리시설의 설치 및 운영비용 </t>
    <phoneticPr fontId="4" type="noConversion"/>
  </si>
  <si>
    <t>단독정화조 설치 및 운영비용</t>
    <phoneticPr fontId="4" type="noConversion"/>
  </si>
  <si>
    <t>이동식화장실 설치 및 운영비용</t>
    <phoneticPr fontId="4" type="noConversion"/>
  </si>
  <si>
    <t>시험실 콘크리트양생수조 중화시설설치 비용</t>
    <phoneticPr fontId="4" type="noConversion"/>
  </si>
  <si>
    <t>소음진동</t>
    <phoneticPr fontId="4" type="noConversion"/>
  </si>
  <si>
    <t>소음진동 방지시설 설치 및 운영비용</t>
    <phoneticPr fontId="4" type="noConversion"/>
  </si>
  <si>
    <t xml:space="preserve">방음벽 설치 및 운영비용 </t>
    <phoneticPr fontId="4" type="noConversion"/>
  </si>
  <si>
    <t>소음기, 흡음시설 설치 및 비용</t>
    <phoneticPr fontId="4" type="noConversion"/>
  </si>
  <si>
    <t>토   양</t>
    <phoneticPr fontId="4" type="noConversion"/>
  </si>
  <si>
    <t>침사지, 오탁방지망 등 토양오염 방지시설 설치 및 운영비용</t>
    <phoneticPr fontId="4" type="noConversion"/>
  </si>
  <si>
    <t xml:space="preserve">오염토양처리 설치 및 운영비용 </t>
    <phoneticPr fontId="4" type="noConversion"/>
  </si>
  <si>
    <t>기   타</t>
    <phoneticPr fontId="4" type="noConversion"/>
  </si>
  <si>
    <t xml:space="preserve">야생수목 이식 비용 </t>
    <phoneticPr fontId="4" type="noConversion"/>
  </si>
  <si>
    <t>자생식생복원 비용</t>
    <phoneticPr fontId="4" type="noConversion"/>
  </si>
  <si>
    <t>비탈면녹화 비용</t>
    <phoneticPr fontId="4" type="noConversion"/>
  </si>
  <si>
    <t>동물 이동통로 설치비용</t>
    <phoneticPr fontId="4" type="noConversion"/>
  </si>
  <si>
    <t>기타 환경오염방지시설의 설치 및 운영비용</t>
    <phoneticPr fontId="4" type="noConversion"/>
  </si>
  <si>
    <t xml:space="preserve"> 2. 폐기물의 처리 및 재활용 비용</t>
  </si>
  <si>
    <t xml:space="preserve">순환골재 구입비용 </t>
    <phoneticPr fontId="4" type="noConversion"/>
  </si>
  <si>
    <t>건설(사업장)폐기물 위탁 처리비용(수집)</t>
    <phoneticPr fontId="4" type="noConversion"/>
  </si>
  <si>
    <t>건설(사업장)폐기물처리업체 위탁 처리비용(운반,처리)</t>
    <phoneticPr fontId="4" type="noConversion"/>
  </si>
  <si>
    <t>지정폐기물처리업체 위탁처리비용(수집,운반,처리)</t>
    <phoneticPr fontId="4" type="noConversion"/>
  </si>
  <si>
    <t>재활용 폐기물 위탁처리비용(수집,운반,처리)</t>
    <phoneticPr fontId="4" type="noConversion"/>
  </si>
  <si>
    <t xml:space="preserve">건설폐기물처리시설 설치 및 운영비용(재활용) </t>
    <phoneticPr fontId="4" type="noConversion"/>
  </si>
  <si>
    <t>폐기물처리시설 설치 및 운영비용</t>
    <phoneticPr fontId="4" type="noConversion"/>
  </si>
  <si>
    <t>쓰레기슈트 설치 및 운영비용</t>
    <phoneticPr fontId="4" type="noConversion"/>
  </si>
  <si>
    <t xml:space="preserve">건설(사업장)폐기물 임시보관장소 설치비용 </t>
    <phoneticPr fontId="4" type="noConversion"/>
  </si>
  <si>
    <t xml:space="preserve">폐기물 분리수거함(가연성/불연성/재활용 등) 설치 및 운영비용 </t>
    <phoneticPr fontId="4" type="noConversion"/>
  </si>
  <si>
    <t xml:space="preserve">지정폐기물(폐유보관함등) 및 위험물보관소 설치 및 운영비용 </t>
    <phoneticPr fontId="4" type="noConversion"/>
  </si>
  <si>
    <t>(이동식)파쇄기 투입구 및 배출구에 살수시설 설치 및 운영비용</t>
    <phoneticPr fontId="4" type="noConversion"/>
  </si>
  <si>
    <t xml:space="preserve"> 3. 환경계측 비용</t>
  </si>
  <si>
    <t>현장내 대기,수질,소음․진동에 관한 측정비용(위탁,자가)</t>
    <phoneticPr fontId="4" type="noConversion"/>
  </si>
  <si>
    <t>환경기술개발및지원에관한법률에 의한 위탁측정비용</t>
    <phoneticPr fontId="4" type="noConversion"/>
  </si>
  <si>
    <t xml:space="preserve">전문교육(현장 환경관리인을 대상으로 외부기관교육)비용 </t>
    <phoneticPr fontId="4" type="noConversion"/>
  </si>
  <si>
    <t xml:space="preserve">정기교육(현장임직원을 대상)비용 </t>
    <phoneticPr fontId="4" type="noConversion"/>
  </si>
  <si>
    <t>수시교육(신입직원 및 일용직 직원 대상)비용</t>
    <phoneticPr fontId="4" type="noConversion"/>
  </si>
  <si>
    <t xml:space="preserve"> 5. 현장 환경정리 비용</t>
  </si>
  <si>
    <t xml:space="preserve">현장 환경훼손에 따른 정비․복원비용 </t>
    <phoneticPr fontId="4" type="noConversion"/>
  </si>
  <si>
    <t xml:space="preserve">현장 정리정돈 청소도구 구입비용 </t>
    <phoneticPr fontId="4" type="noConversion"/>
  </si>
  <si>
    <t>소음귀마개, 방진마스크 등 작업환경관리 물품 구입비용</t>
    <phoneticPr fontId="4" type="noConversion"/>
  </si>
  <si>
    <t xml:space="preserve">현장내 방역소독비용 </t>
    <phoneticPr fontId="4" type="noConversion"/>
  </si>
  <si>
    <t xml:space="preserve"> 6. 환경자료및 홍보물 구입 비용</t>
  </si>
  <si>
    <t xml:space="preserve">현장내 환경법규 구입비용 </t>
    <phoneticPr fontId="4" type="noConversion"/>
  </si>
  <si>
    <t xml:space="preserve">현장내 각종환경안내게시판, 환경프랑카드 등 설치비용 </t>
    <phoneticPr fontId="4" type="noConversion"/>
  </si>
  <si>
    <t>기타 환경관련 자료구입비용(비디오테잎 등)</t>
    <phoneticPr fontId="4" type="noConversion"/>
  </si>
  <si>
    <t xml:space="preserve">현장내 환경관련 각종자료 발간비용 </t>
    <phoneticPr fontId="4" type="noConversion"/>
  </si>
  <si>
    <t xml:space="preserve"> 7. 환경기술인및 환경관련 인건비용</t>
  </si>
  <si>
    <t xml:space="preserve">법정 환경기술인(대기,수질,소음․진동) 선임 인건비용 </t>
    <phoneticPr fontId="4" type="noConversion"/>
  </si>
  <si>
    <t xml:space="preserve">화약류제조(관리)보안책임자 선임 인건비용 </t>
    <phoneticPr fontId="4" type="noConversion"/>
  </si>
  <si>
    <t xml:space="preserve">세륜시설 운영시 관리인 인건비용 </t>
    <phoneticPr fontId="4" type="noConversion"/>
  </si>
  <si>
    <t xml:space="preserve">소각로 운영시 관리인 인건비용 </t>
    <phoneticPr fontId="4" type="noConversion"/>
  </si>
  <si>
    <t xml:space="preserve">이동식 살수차 운영시 인건비용 </t>
    <phoneticPr fontId="4" type="noConversion"/>
  </si>
  <si>
    <t xml:space="preserve"> 8. 기타</t>
  </si>
  <si>
    <t>환경처리 약품 구입비용(세륜오탁수응집제, 중화제 등)</t>
    <phoneticPr fontId="4" type="noConversion"/>
  </si>
  <si>
    <t>환경운영관리 상태 모니터링 비용</t>
    <phoneticPr fontId="4" type="noConversion"/>
  </si>
  <si>
    <t>환경관련 각종세금(오폐수처리원인자부담금 등)</t>
    <phoneticPr fontId="4" type="noConversion"/>
  </si>
  <si>
    <t>기타</t>
    <phoneticPr fontId="4" type="noConversion"/>
  </si>
  <si>
    <t>합     계</t>
    <phoneticPr fontId="4" type="noConversion"/>
  </si>
  <si>
    <t xml:space="preserve"> </t>
    <phoneticPr fontId="4" type="noConversion"/>
  </si>
  <si>
    <t>작 성 자 직 책 : 현   장   대   리   인            성 명 :           (인)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</si>
</sst>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7">
    <numFmt numFmtId="6" formatCode="&quot;₩&quot;#,##0;[Red]\-&quot;₩&quot;#,##0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25" formatCode="\$#,##0.00_);\(\$#,##0.00\)"/>
    <numFmt numFmtId="176" formatCode="&quot;₩&quot;#,##0"/>
    <numFmt numFmtId="177" formatCode="#,##0_);[Red]\(#,##0\)"/>
    <numFmt numFmtId="178" formatCode="#."/>
    <numFmt numFmtId="179" formatCode="&quot;₩&quot;\!\$#,##0_);[Red]&quot;₩&quot;\!\(&quot;₩&quot;\!\$#,##0&quot;₩&quot;\!\)"/>
    <numFmt numFmtId="180" formatCode="_-* #,##0.000_-;&quot;₩&quot;\!\-* #,##0.000_-;_-* &quot;-&quot;_-;_-@_-"/>
    <numFmt numFmtId="181" formatCode="0.0&quot;  &quot;"/>
    <numFmt numFmtId="182" formatCode=";;;"/>
    <numFmt numFmtId="183" formatCode="#.00"/>
    <numFmt numFmtId="184" formatCode="#,##0.000\ &quot;10공/㎥ &quot;"/>
    <numFmt numFmtId="185" formatCode="&quot;₩&quot;#,##0.00;&quot;₩&quot;\-#,##0.00"/>
    <numFmt numFmtId="186" formatCode="#,##0.00\ &quot;개 &quot;"/>
    <numFmt numFmtId="187" formatCode="#,###\ &quot;개&quot;"/>
    <numFmt numFmtId="188" formatCode="#,##0.0\ &quot;개소 &quot;"/>
    <numFmt numFmtId="189" formatCode="General_)"/>
    <numFmt numFmtId="190" formatCode="#,###.00\ &quot;매 &quot;"/>
    <numFmt numFmtId="191" formatCode="#,##0_ "/>
    <numFmt numFmtId="192" formatCode="#,##0;[Red]&quot;-&quot;#,##0"/>
    <numFmt numFmtId="193" formatCode="&quot;  &quot;@"/>
    <numFmt numFmtId="194" formatCode="&quot;     &quot;@"/>
    <numFmt numFmtId="195" formatCode="_ * #,##0_ ;_ * &quot;₩&quot;&quot;₩&quot;\!\!\-#,##0_ ;_ * &quot;-&quot;??_ ;_ @_ "/>
    <numFmt numFmtId="196" formatCode="#,##0;&quot;-&quot;#,##0"/>
    <numFmt numFmtId="197" formatCode="&quot;₩&quot;\!\(#,##0.000&quot;₩&quot;\!\)"/>
    <numFmt numFmtId="198" formatCode="\(#,##0.000\)"/>
    <numFmt numFmtId="199" formatCode="_ * #,##0_ ;_ * &quot;₩&quot;&quot;₩&quot;&quot;₩&quot;\!\!\!\-#,##0_ ;_ * &quot;-&quot;??_ ;_ @_ "/>
    <numFmt numFmtId="200" formatCode="&quot;₩&quot;#,##0.00;\!\-&quot;₩&quot;#,##0.00"/>
    <numFmt numFmtId="201" formatCode="&quot;₩&quot;#,##0.00;&quot;₩&quot;\!\!\-&quot;₩&quot;#,##0.00"/>
    <numFmt numFmtId="202" formatCode="&quot;₩&quot;#,##0.00;[Red]&quot;₩&quot;\!\!\-&quot;₩&quot;#,##0.00"/>
    <numFmt numFmtId="203" formatCode="0.00_);[Red]\(0.00\)"/>
    <numFmt numFmtId="204" formatCode="_-&quot;₩&quot;* #,##0.00_-;\!\-&quot;₩&quot;* #,##0.00_-;_-&quot;₩&quot;* &quot;-&quot;??_-;_-@_-"/>
    <numFmt numFmtId="205" formatCode="&quot;₩&quot;#,##0;[Red]&quot;₩&quot;&quot;₩&quot;\!\!\-&quot;₩&quot;#,##0"/>
    <numFmt numFmtId="206" formatCode="0.00_);[Red]&quot;₩&quot;\!\(0.00&quot;₩&quot;\!\)"/>
    <numFmt numFmtId="207" formatCode="&quot;$&quot;#,##0_);[Red]\(&quot;$&quot;#,##0\)"/>
    <numFmt numFmtId="208" formatCode="_-* #,##0.00_-;&quot;₩&quot;&quot;₩&quot;&quot;₩&quot;\!\!\!\-* #,##0.00_-;_-* &quot;-&quot;??_-;_-@_-"/>
    <numFmt numFmtId="209" formatCode="_-* #,##0_-;&quot;₩&quot;\!\!\-* #,##0_-;_-* &quot;-&quot;_-;_-@_-"/>
    <numFmt numFmtId="210" formatCode="&quot;₩&quot;#,##0;&quot;₩&quot;\!\-&quot;₩&quot;#,##0"/>
    <numFmt numFmtId="211" formatCode="&quot;₩&quot;#,##0.00;[Red]&quot;₩&quot;&quot;₩&quot;\!\!\-&quot;₩&quot;#,##0.00"/>
    <numFmt numFmtId="212" formatCode="#,##0.0000"/>
    <numFmt numFmtId="213" formatCode="#,##0&quot; $&quot;;[Red]&quot;₩&quot;&quot;₩&quot;\!\!\-#,##0&quot; $&quot;"/>
    <numFmt numFmtId="214" formatCode="#,##0&quot; $&quot;;[Red]&quot;₩&quot;&quot;₩&quot;&quot;₩&quot;\!\!\!\-#,##0&quot; $&quot;"/>
    <numFmt numFmtId="215" formatCode="#,##0.00_ "/>
    <numFmt numFmtId="216" formatCode="_ * #,##0_ ;_ * \-#,##0_ ;_ * &quot;-&quot;_ ;_ @_ "/>
    <numFmt numFmtId="217" formatCode="#,##0.00\ &quot;a &quot;"/>
    <numFmt numFmtId="218" formatCode="_ * #,##0_ ;_ * &quot;₩&quot;\!\-#,##0_ ;_ * &quot;-&quot;_ ;_ @_ "/>
    <numFmt numFmtId="219" formatCode="_ &quot;₩&quot;* #,##0_ ;_ &quot;₩&quot;* \-#,##0_ ;_ &quot;₩&quot;* &quot;-&quot;_ ;_ @_ "/>
    <numFmt numFmtId="220" formatCode="_ &quot;₩&quot;* #,##0.00_ ;_ &quot;₩&quot;* \-#,##0.00_ ;_ &quot;₩&quot;* &quot;-&quot;??_ ;_ @_ "/>
    <numFmt numFmtId="221" formatCode="%#.00"/>
    <numFmt numFmtId="222" formatCode="_ * #,##0.00_ ;_ * \-#,##0.00_ ;_ * &quot;-&quot;??_ ;_ @_ "/>
    <numFmt numFmtId="223" formatCode="#,##0."/>
    <numFmt numFmtId="224" formatCode="#,##0;\(#,##0\)"/>
    <numFmt numFmtId="225" formatCode="0.00;[Red]0.00"/>
    <numFmt numFmtId="226" formatCode="#,##0.0000000;[Red]\-#,##0.0000000"/>
    <numFmt numFmtId="227" formatCode="#,##0.000\ &quot;EA &quot;"/>
    <numFmt numFmtId="228" formatCode="\$#.00"/>
    <numFmt numFmtId="229" formatCode="\$#."/>
    <numFmt numFmtId="230" formatCode="#,##0.000\ &quot;㎏ &quot;"/>
    <numFmt numFmtId="231" formatCode="#,##0.00\ &quot;ℓ &quot;"/>
    <numFmt numFmtId="232" formatCode="#,##0.000\ &quot;m  &quot;"/>
    <numFmt numFmtId="233" formatCode="#,##0.000\ &quot;㎡ &quot;"/>
    <numFmt numFmtId="234" formatCode="#,##0.000\ &quot;㎥ &quot;"/>
    <numFmt numFmtId="235" formatCode="&quot;W&quot;#,##0.00;\-&quot;W&quot;#,##0.00"/>
    <numFmt numFmtId="236" formatCode="#,##0.0000_);\(#,##0.0000\)"/>
    <numFmt numFmtId="237" formatCode="#,##0.000\ &quot;ton &quot;"/>
  </numFmts>
  <fonts count="75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2"/>
      <name val="굴림체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"/>
      <color indexed="8"/>
      <name val="Courier"/>
      <family val="3"/>
    </font>
    <font>
      <sz val="12"/>
      <name val="돋움체"/>
      <family val="3"/>
      <charset val="129"/>
    </font>
    <font>
      <sz val="11"/>
      <name val="굴림"/>
      <family val="3"/>
      <charset val="129"/>
    </font>
    <font>
      <sz val="10"/>
      <name val="바탕체"/>
      <family val="1"/>
      <charset val="129"/>
    </font>
    <font>
      <sz val="10"/>
      <name val="MS Sans Serif"/>
      <family val="2"/>
    </font>
    <font>
      <sz val="10"/>
      <name val="돋움"/>
      <family val="3"/>
      <charset val="129"/>
    </font>
    <font>
      <sz val="12"/>
      <name val="바탕체"/>
      <family val="1"/>
      <charset val="129"/>
    </font>
    <font>
      <sz val="12"/>
      <name val="¹????¼"/>
      <family val="1"/>
      <charset val="129"/>
    </font>
    <font>
      <sz val="12"/>
      <name val="System"/>
      <family val="2"/>
      <charset val="129"/>
    </font>
    <font>
      <sz val="12"/>
      <name val="???"/>
      <family val="1"/>
    </font>
    <font>
      <sz val="10"/>
      <name val="±¼¸²?¼"/>
      <family val="3"/>
      <charset val="129"/>
    </font>
    <font>
      <sz val="10"/>
      <name val="Arial"/>
      <family val="2"/>
    </font>
    <font>
      <sz val="12"/>
      <name val="Times New Roman"/>
      <family val="1"/>
    </font>
    <font>
      <b/>
      <sz val="1"/>
      <color indexed="8"/>
      <name val="Courier"/>
      <family val="3"/>
    </font>
    <font>
      <sz val="10"/>
      <name val="Courier New"/>
      <family val="3"/>
    </font>
    <font>
      <sz val="1"/>
      <color indexed="0"/>
      <name val="Courier"/>
      <family val="3"/>
    </font>
    <font>
      <sz val="10"/>
      <name val="굴림"/>
      <family val="3"/>
      <charset val="129"/>
    </font>
    <font>
      <sz val="12"/>
      <name val="Courier"/>
      <family val="3"/>
    </font>
    <font>
      <u/>
      <sz val="10"/>
      <color indexed="36"/>
      <name val="돋움"/>
      <family val="3"/>
      <charset val="129"/>
    </font>
    <font>
      <sz val="11"/>
      <name val="굴림체"/>
      <family val="3"/>
      <charset val="129"/>
    </font>
    <font>
      <sz val="11"/>
      <name val="뼻뮝"/>
      <family val="3"/>
      <charset val="129"/>
    </font>
    <font>
      <sz val="10"/>
      <name val="바탕"/>
      <family val="1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  <font>
      <sz val="10"/>
      <name val="궁서(English)"/>
      <family val="3"/>
      <charset val="129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b/>
      <sz val="9"/>
      <name val="굴림체"/>
      <family val="3"/>
      <charset val="129"/>
    </font>
    <font>
      <sz val="12"/>
      <name val="휴먼옛체"/>
      <family val="1"/>
      <charset val="129"/>
    </font>
    <font>
      <sz val="11"/>
      <color indexed="9"/>
      <name val="돋움"/>
      <family val="3"/>
      <charset val="129"/>
    </font>
    <font>
      <sz val="11"/>
      <color indexed="8"/>
      <name val="맑은 고딕"/>
      <family val="3"/>
      <charset val="129"/>
    </font>
    <font>
      <sz val="12"/>
      <name val="¨IoUAAA¡§u"/>
      <family val="1"/>
      <charset val="129"/>
    </font>
    <font>
      <sz val="12"/>
      <name val="¡Ii¡E¡þ¡E?oA¡§u"/>
      <family val="3"/>
      <charset val="129"/>
    </font>
    <font>
      <sz val="12"/>
      <name val="ⓒoUAAA¨u"/>
      <family val="1"/>
      <charset val="129"/>
    </font>
    <font>
      <sz val="12"/>
      <name val="¡§IoUAAA￠R¡×u"/>
      <family val="3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3"/>
      <charset val="129"/>
    </font>
    <font>
      <sz val="10"/>
      <name val="μ¸¿oA¼"/>
      <family val="3"/>
      <charset val="129"/>
    </font>
    <font>
      <sz val="8"/>
      <name val="¹UAAA¼"/>
      <family val="3"/>
      <charset val="129"/>
    </font>
    <font>
      <sz val="11"/>
      <name val="¹ÙÅÁÃ¼"/>
      <family val="3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b/>
      <sz val="10"/>
      <name val="Helv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u/>
      <sz val="14"/>
      <color indexed="36"/>
      <name val="Cordia New"/>
      <family val="2"/>
      <charset val="22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Univers (WN)"/>
      <family val="2"/>
    </font>
    <font>
      <u/>
      <sz val="14"/>
      <color indexed="12"/>
      <name val="Cordia New"/>
      <family val="2"/>
      <charset val="222"/>
    </font>
    <font>
      <b/>
      <sz val="11"/>
      <name val="Helv"/>
      <family val="2"/>
    </font>
    <font>
      <sz val="8"/>
      <name val="Helv"/>
      <family val="2"/>
    </font>
    <font>
      <sz val="9"/>
      <name val="Arial"/>
      <family val="2"/>
    </font>
    <font>
      <b/>
      <sz val="8"/>
      <color indexed="8"/>
      <name val="Helv"/>
      <family val="2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9"/>
      <name val="바탕체"/>
      <family val="1"/>
      <charset val="129"/>
    </font>
    <font>
      <sz val="8"/>
      <name val="바탕체"/>
      <family val="1"/>
      <charset val="129"/>
    </font>
    <font>
      <b/>
      <sz val="20"/>
      <name val="굴림체"/>
      <family val="3"/>
      <charset val="129"/>
    </font>
    <font>
      <b/>
      <sz val="12"/>
      <name val="굴림체"/>
      <family val="3"/>
      <charset val="129"/>
    </font>
    <font>
      <b/>
      <sz val="10"/>
      <name val="굴림체"/>
      <family val="3"/>
      <charset val="129"/>
    </font>
    <font>
      <b/>
      <sz val="8"/>
      <name val="굴림체"/>
      <family val="3"/>
      <charset val="129"/>
    </font>
    <font>
      <b/>
      <sz val="11"/>
      <name val="굴림체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5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6">
    <xf numFmtId="0" fontId="0" fillId="0" borderId="0">
      <alignment vertical="center"/>
    </xf>
    <xf numFmtId="178" fontId="6" fillId="0" borderId="0">
      <protection locked="0"/>
    </xf>
    <xf numFmtId="3" fontId="7" fillId="0" borderId="1"/>
    <xf numFmtId="0" fontId="8" fillId="0" borderId="2">
      <alignment horizontal="centerContinuous" vertical="center"/>
    </xf>
    <xf numFmtId="0" fontId="8" fillId="0" borderId="2">
      <alignment horizontal="centerContinuous" vertical="center"/>
    </xf>
    <xf numFmtId="0" fontId="8" fillId="0" borderId="2">
      <alignment horizontal="centerContinuous" vertical="center"/>
    </xf>
    <xf numFmtId="0" fontId="8" fillId="0" borderId="2">
      <alignment horizontal="centerContinuous" vertical="center"/>
    </xf>
    <xf numFmtId="0" fontId="8" fillId="0" borderId="2">
      <alignment horizontal="centerContinuous" vertical="center"/>
    </xf>
    <xf numFmtId="0" fontId="8" fillId="0" borderId="2">
      <alignment horizontal="centerContinuous" vertical="center"/>
    </xf>
    <xf numFmtId="0" fontId="9" fillId="0" borderId="2">
      <alignment horizontal="centerContinuous" vertical="center"/>
    </xf>
    <xf numFmtId="0" fontId="8" fillId="0" borderId="2">
      <alignment horizontal="centerContinuous" vertical="center"/>
    </xf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1" fillId="0" borderId="0" applyNumberFormat="0" applyFont="0" applyFill="0" applyBorder="0" applyAlignment="0" applyProtection="0"/>
    <xf numFmtId="181" fontId="11" fillId="0" borderId="0" applyNumberFormat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1" fillId="0" borderId="0" applyNumberFormat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81" fontId="11" fillId="0" borderId="0" applyNumberFormat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2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40" fontId="12" fillId="0" borderId="3"/>
    <xf numFmtId="182" fontId="9" fillId="0" borderId="1">
      <alignment vertical="center"/>
    </xf>
    <xf numFmtId="0" fontId="12" fillId="0" borderId="0"/>
    <xf numFmtId="0" fontId="12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7" fillId="0" borderId="0"/>
    <xf numFmtId="0" fontId="5" fillId="0" borderId="0" applyFont="0" applyFill="0" applyBorder="0" applyAlignment="0" applyProtection="0"/>
    <xf numFmtId="0" fontId="17" fillId="0" borderId="0"/>
    <xf numFmtId="0" fontId="17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8" fillId="0" borderId="0"/>
    <xf numFmtId="0" fontId="6" fillId="0" borderId="0">
      <protection locked="0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/>
    <xf numFmtId="183" fontId="6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3" fontId="7" fillId="0" borderId="1"/>
    <xf numFmtId="3" fontId="7" fillId="0" borderId="1"/>
    <xf numFmtId="3" fontId="20" fillId="0" borderId="4">
      <alignment horizontal="right" vertical="center"/>
    </xf>
    <xf numFmtId="184" fontId="9" fillId="0" borderId="5" applyBorder="0">
      <alignment vertical="center" wrapText="1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2" fontId="20" fillId="0" borderId="4">
      <alignment horizontal="right" vertical="center"/>
    </xf>
    <xf numFmtId="0" fontId="6" fillId="0" borderId="0">
      <protection locked="0"/>
    </xf>
    <xf numFmtId="9" fontId="12" fillId="0" borderId="0">
      <protection locked="0"/>
    </xf>
    <xf numFmtId="0" fontId="12" fillId="0" borderId="0"/>
    <xf numFmtId="217" fontId="9" fillId="0" borderId="1">
      <alignment vertical="center"/>
    </xf>
    <xf numFmtId="218" fontId="1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0" fontId="4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219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22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6" fillId="0" borderId="0">
      <protection locked="0"/>
    </xf>
    <xf numFmtId="178" fontId="6" fillId="0" borderId="0">
      <protection locked="0"/>
    </xf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221" fontId="6" fillId="0" borderId="0">
      <protection locked="0"/>
    </xf>
    <xf numFmtId="0" fontId="10" fillId="0" borderId="0"/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22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222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4" fontId="6" fillId="0" borderId="0">
      <protection locked="0"/>
    </xf>
    <xf numFmtId="223" fontId="6" fillId="0" borderId="0">
      <protection locked="0"/>
    </xf>
    <xf numFmtId="0" fontId="14" fillId="0" borderId="0"/>
    <xf numFmtId="0" fontId="39" fillId="0" borderId="0"/>
    <xf numFmtId="0" fontId="37" fillId="0" borderId="0"/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178" fontId="21" fillId="0" borderId="0">
      <protection locked="0"/>
    </xf>
    <xf numFmtId="185" fontId="22" fillId="0" borderId="0">
      <protection locked="0"/>
    </xf>
    <xf numFmtId="185" fontId="22" fillId="0" borderId="0">
      <protection locked="0"/>
    </xf>
    <xf numFmtId="0" fontId="45" fillId="0" borderId="0"/>
    <xf numFmtId="0" fontId="14" fillId="0" borderId="0"/>
    <xf numFmtId="0" fontId="14" fillId="0" borderId="0"/>
    <xf numFmtId="0" fontId="46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1" fillId="0" borderId="0" applyFill="0" applyBorder="0" applyAlignment="0"/>
    <xf numFmtId="0" fontId="49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6" fillId="0" borderId="6">
      <protection locked="0"/>
    </xf>
    <xf numFmtId="0" fontId="17" fillId="0" borderId="0" applyFill="0" applyBorder="0" applyAlignment="0" applyProtection="0"/>
    <xf numFmtId="0" fontId="10" fillId="0" borderId="0" applyFont="0" applyFill="0" applyBorder="0" applyAlignment="0" applyProtection="0"/>
    <xf numFmtId="224" fontId="51" fillId="0" borderId="0"/>
    <xf numFmtId="0" fontId="17" fillId="0" borderId="0" applyFont="0" applyFill="0" applyBorder="0" applyAlignment="0" applyProtection="0"/>
    <xf numFmtId="1" fontId="1" fillId="0" borderId="0" applyFont="0" applyFill="0" applyBorder="0" applyAlignment="0" applyProtection="0"/>
    <xf numFmtId="0" fontId="52" fillId="0" borderId="0" applyNumberFormat="0" applyAlignment="0">
      <alignment horizontal="left"/>
    </xf>
    <xf numFmtId="0" fontId="5" fillId="0" borderId="0" applyFont="0" applyFill="0" applyBorder="0" applyAlignment="0" applyProtection="0"/>
    <xf numFmtId="25" fontId="17" fillId="0" borderId="0" applyFill="0" applyBorder="0" applyAlignment="0" applyProtection="0"/>
    <xf numFmtId="0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" fontId="1" fillId="0" borderId="0" applyFont="0" applyFill="0" applyBorder="0" applyAlignment="0" applyProtection="0"/>
    <xf numFmtId="0" fontId="1" fillId="0" borderId="0"/>
    <xf numFmtId="225" fontId="12" fillId="0" borderId="0">
      <protection locked="0"/>
    </xf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26" fontId="17" fillId="0" borderId="0"/>
    <xf numFmtId="227" fontId="9" fillId="0" borderId="1">
      <alignment vertical="center"/>
    </xf>
    <xf numFmtId="228" fontId="6" fillId="0" borderId="0">
      <protection locked="0"/>
    </xf>
    <xf numFmtId="229" fontId="6" fillId="0" borderId="0">
      <protection locked="0"/>
    </xf>
    <xf numFmtId="0" fontId="53" fillId="0" borderId="0" applyNumberFormat="0" applyAlignment="0">
      <alignment horizontal="left"/>
    </xf>
    <xf numFmtId="0" fontId="6" fillId="0" borderId="0">
      <protection locked="0"/>
    </xf>
    <xf numFmtId="0" fontId="6" fillId="0" borderId="0">
      <protection locked="0"/>
    </xf>
    <xf numFmtId="0" fontId="54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54" fillId="0" borderId="0">
      <protection locked="0"/>
    </xf>
    <xf numFmtId="225" fontId="12" fillId="0" borderId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38" fontId="56" fillId="2" borderId="0" applyNumberFormat="0" applyBorder="0" applyAlignment="0" applyProtection="0"/>
    <xf numFmtId="3" fontId="9" fillId="0" borderId="7">
      <alignment horizontal="right" vertical="center"/>
    </xf>
    <xf numFmtId="4" fontId="9" fillId="0" borderId="7">
      <alignment horizontal="right" vertical="center"/>
    </xf>
    <xf numFmtId="0" fontId="57" fillId="0" borderId="0">
      <alignment horizontal="left"/>
    </xf>
    <xf numFmtId="0" fontId="58" fillId="0" borderId="8" applyNumberFormat="0" applyAlignment="0" applyProtection="0">
      <alignment horizontal="left" vertical="center"/>
    </xf>
    <xf numFmtId="0" fontId="58" fillId="0" borderId="9">
      <alignment horizontal="left" vertical="center"/>
    </xf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25" fontId="12" fillId="0" borderId="0">
      <protection locked="0"/>
    </xf>
    <xf numFmtId="225" fontId="12" fillId="0" borderId="0">
      <protection locked="0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0" fontId="56" fillId="3" borderId="1" applyNumberFormat="0" applyBorder="0" applyAlignment="0" applyProtection="0"/>
    <xf numFmtId="230" fontId="9" fillId="0" borderId="1">
      <alignment vertical="center"/>
    </xf>
    <xf numFmtId="231" fontId="9" fillId="0" borderId="1">
      <alignment vertical="center"/>
    </xf>
    <xf numFmtId="232" fontId="9" fillId="0" borderId="1">
      <alignment horizontal="right" vertical="center"/>
    </xf>
    <xf numFmtId="233" fontId="9" fillId="0" borderId="1">
      <alignment vertical="center"/>
    </xf>
    <xf numFmtId="234" fontId="9" fillId="0" borderId="1">
      <alignment vertical="center"/>
    </xf>
    <xf numFmtId="222" fontId="31" fillId="0" borderId="0">
      <alignment horizontal="left"/>
    </xf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2" fillId="0" borderId="1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" fillId="0" borderId="11" applyNumberFormat="0" applyFont="0" applyBorder="0" applyProtection="0">
      <alignment horizontal="center" vertical="center"/>
    </xf>
    <xf numFmtId="0" fontId="17" fillId="0" borderId="0" applyNumberFormat="0" applyFill="0" applyBorder="0" applyAlignment="0" applyProtection="0"/>
    <xf numFmtId="235" fontId="12" fillId="0" borderId="0"/>
    <xf numFmtId="0" fontId="12" fillId="0" borderId="0"/>
    <xf numFmtId="0" fontId="17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2" fillId="0" borderId="12"/>
    <xf numFmtId="10" fontId="17" fillId="0" borderId="0" applyFill="0" applyBorder="0" applyAlignment="0" applyProtection="0"/>
    <xf numFmtId="10" fontId="17" fillId="0" borderId="0" applyFont="0" applyFill="0" applyBorder="0" applyAlignment="0" applyProtection="0"/>
    <xf numFmtId="236" fontId="12" fillId="0" borderId="0">
      <protection locked="0"/>
    </xf>
    <xf numFmtId="30" fontId="63" fillId="0" borderId="0" applyNumberFormat="0" applyFill="0" applyBorder="0" applyAlignment="0" applyProtection="0">
      <alignment horizontal="left"/>
    </xf>
    <xf numFmtId="4" fontId="64" fillId="0" borderId="13" applyFill="0" applyBorder="0" applyProtection="0">
      <alignment vertical="center"/>
    </xf>
    <xf numFmtId="0" fontId="17" fillId="4" borderId="0"/>
    <xf numFmtId="0" fontId="62" fillId="0" borderId="0"/>
    <xf numFmtId="40" fontId="65" fillId="0" borderId="0" applyBorder="0">
      <alignment horizontal="right"/>
    </xf>
    <xf numFmtId="178" fontId="31" fillId="0" borderId="0">
      <alignment horizontal="center"/>
    </xf>
    <xf numFmtId="0" fontId="66" fillId="2" borderId="0">
      <alignment horizontal="centerContinuous"/>
    </xf>
    <xf numFmtId="0" fontId="67" fillId="0" borderId="0" applyFill="0" applyBorder="0" applyProtection="0">
      <alignment horizontal="centerContinuous" vertical="center"/>
    </xf>
    <xf numFmtId="0" fontId="3" fillId="5" borderId="0" applyFill="0" applyBorder="0" applyProtection="0">
      <alignment horizontal="center" vertical="center"/>
    </xf>
    <xf numFmtId="49" fontId="68" fillId="0" borderId="0" applyBorder="0">
      <alignment horizontal="right"/>
    </xf>
    <xf numFmtId="237" fontId="9" fillId="0" borderId="1">
      <alignment vertical="center"/>
    </xf>
    <xf numFmtId="225" fontId="12" fillId="0" borderId="14">
      <protection locked="0"/>
    </xf>
    <xf numFmtId="0" fontId="69" fillId="0" borderId="15">
      <alignment horizontal="lef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9" fontId="9" fillId="0" borderId="1">
      <alignment horizontal="center" vertical="center"/>
    </xf>
    <xf numFmtId="186" fontId="9" fillId="0" borderId="1">
      <alignment vertical="center"/>
    </xf>
    <xf numFmtId="187" fontId="9" fillId="0" borderId="1">
      <alignment vertical="center"/>
    </xf>
    <xf numFmtId="188" fontId="9" fillId="0" borderId="1">
      <alignment vertical="center"/>
    </xf>
    <xf numFmtId="0" fontId="12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189" fontId="23" fillId="0" borderId="0"/>
    <xf numFmtId="189" fontId="23" fillId="0" borderId="0"/>
    <xf numFmtId="189" fontId="23" fillId="0" borderId="0"/>
    <xf numFmtId="189" fontId="23" fillId="0" borderId="0"/>
    <xf numFmtId="189" fontId="23" fillId="0" borderId="0"/>
    <xf numFmtId="189" fontId="23" fillId="0" borderId="0"/>
    <xf numFmtId="189" fontId="23" fillId="0" borderId="0"/>
    <xf numFmtId="189" fontId="23" fillId="0" borderId="0"/>
    <xf numFmtId="189" fontId="23" fillId="0" borderId="0"/>
    <xf numFmtId="189" fontId="23" fillId="0" borderId="0"/>
    <xf numFmtId="189" fontId="23" fillId="0" borderId="0"/>
    <xf numFmtId="0" fontId="6" fillId="0" borderId="0">
      <protection locked="0"/>
    </xf>
    <xf numFmtId="49" fontId="1" fillId="0" borderId="0" applyFont="0" applyFill="0" applyBorder="0" applyAlignment="0" applyProtection="0"/>
    <xf numFmtId="3" fontId="10" fillId="0" borderId="16">
      <alignment horizontal="center"/>
    </xf>
    <xf numFmtId="0" fontId="6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9" fillId="0" borderId="0">
      <alignment vertical="center"/>
    </xf>
    <xf numFmtId="190" fontId="9" fillId="0" borderId="0">
      <alignment vertic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8" fontId="21" fillId="0" borderId="0">
      <protection locked="0"/>
    </xf>
    <xf numFmtId="9" fontId="1" fillId="0" borderId="0" applyFont="0" applyFill="0" applyBorder="0" applyAlignment="0" applyProtection="0">
      <alignment vertical="center"/>
    </xf>
    <xf numFmtId="9" fontId="25" fillId="5" borderId="0" applyFill="0" applyBorder="0" applyProtection="0">
      <alignment horizontal="right"/>
    </xf>
    <xf numFmtId="10" fontId="25" fillId="0" borderId="0" applyFill="0" applyBorder="0" applyProtection="0">
      <alignment horizontal="right"/>
    </xf>
    <xf numFmtId="0" fontId="26" fillId="0" borderId="0"/>
    <xf numFmtId="191" fontId="27" fillId="0" borderId="13">
      <alignment vertical="center"/>
    </xf>
    <xf numFmtId="3" fontId="12" fillId="0" borderId="0" applyFont="0" applyFill="0" applyBorder="0" applyAlignment="0" applyProtection="0"/>
    <xf numFmtId="192" fontId="2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0"/>
    <xf numFmtId="0" fontId="29" fillId="0" borderId="17"/>
    <xf numFmtId="0" fontId="9" fillId="0" borderId="18">
      <alignment vertical="center"/>
    </xf>
    <xf numFmtId="193" fontId="9" fillId="0" borderId="1" applyBorder="0">
      <alignment vertical="center"/>
    </xf>
    <xf numFmtId="194" fontId="9" fillId="0" borderId="1" applyBorder="0">
      <alignment horizontal="left" vertical="center"/>
    </xf>
    <xf numFmtId="195" fontId="11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2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5" fontId="11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5" fontId="11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200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31" fillId="0" borderId="0" applyFont="0" applyFill="0" applyBorder="0" applyAlignment="0" applyProtection="0"/>
    <xf numFmtId="201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05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6" fontId="31" fillId="0" borderId="0" applyFont="0" applyFill="0" applyBorder="0" applyAlignment="0" applyProtection="0"/>
    <xf numFmtId="203" fontId="31" fillId="0" borderId="0" applyFont="0" applyFill="0" applyBorder="0" applyAlignment="0" applyProtection="0"/>
    <xf numFmtId="203" fontId="31" fillId="0" borderId="0" applyFont="0" applyFill="0" applyBorder="0" applyAlignment="0" applyProtection="0"/>
    <xf numFmtId="203" fontId="31" fillId="0" borderId="0" applyFont="0" applyFill="0" applyBorder="0" applyAlignment="0" applyProtection="0"/>
    <xf numFmtId="203" fontId="31" fillId="0" borderId="0" applyFont="0" applyFill="0" applyBorder="0" applyAlignment="0" applyProtection="0"/>
    <xf numFmtId="200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7" fontId="12" fillId="0" borderId="0" applyFont="0" applyFill="0" applyBorder="0" applyAlignment="0" applyProtection="0"/>
    <xf numFmtId="196" fontId="30" fillId="0" borderId="0" applyFont="0" applyFill="0" applyBorder="0" applyAlignment="0" applyProtection="0"/>
    <xf numFmtId="208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209" fontId="11" fillId="0" borderId="0" applyFont="0" applyFill="0" applyBorder="0" applyAlignment="0" applyProtection="0"/>
    <xf numFmtId="197" fontId="12" fillId="0" borderId="0" applyFont="0" applyFill="0" applyBorder="0" applyAlignment="0" applyProtection="0"/>
    <xf numFmtId="196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210" fontId="11" fillId="0" borderId="0" applyFont="0" applyFill="0" applyBorder="0" applyAlignment="0" applyProtection="0"/>
    <xf numFmtId="211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212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6" fontId="30" fillId="0" borderId="0" applyFont="0" applyFill="0" applyBorder="0" applyAlignment="0" applyProtection="0"/>
    <xf numFmtId="198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5" fontId="1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13" fontId="1" fillId="0" borderId="0" applyFont="0" applyFill="0" applyBorder="0" applyAlignment="0" applyProtection="0"/>
    <xf numFmtId="209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49" fontId="25" fillId="0" borderId="19" applyNumberFormat="0" applyAlignment="0"/>
    <xf numFmtId="0" fontId="32" fillId="0" borderId="0" applyNumberFormat="0" applyBorder="0" applyAlignment="0">
      <alignment horizontal="centerContinuous" vertical="center"/>
    </xf>
    <xf numFmtId="4" fontId="6" fillId="0" borderId="0">
      <protection locked="0"/>
    </xf>
    <xf numFmtId="0" fontId="12" fillId="0" borderId="0">
      <protection locked="0"/>
    </xf>
    <xf numFmtId="0" fontId="12" fillId="0" borderId="0"/>
    <xf numFmtId="41" fontId="1" fillId="0" borderId="0" applyFont="0" applyFill="0" applyBorder="0" applyAlignment="0" applyProtection="0"/>
    <xf numFmtId="0" fontId="33" fillId="0" borderId="13"/>
    <xf numFmtId="0" fontId="12" fillId="0" borderId="0" applyFont="0" applyFill="0" applyBorder="0" applyAlignment="0" applyProtection="0"/>
    <xf numFmtId="215" fontId="25" fillId="5" borderId="0" applyFill="0" applyBorder="0" applyProtection="0">
      <alignment horizontal="right"/>
    </xf>
    <xf numFmtId="216" fontId="34" fillId="0" borderId="0"/>
    <xf numFmtId="40" fontId="12" fillId="0" borderId="3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2" fillId="0" borderId="0">
      <protection locked="0"/>
    </xf>
    <xf numFmtId="0" fontId="11" fillId="0" borderId="13">
      <alignment horizontal="center" vertical="center"/>
    </xf>
    <xf numFmtId="0" fontId="11" fillId="0" borderId="13">
      <alignment horizontal="left" vertical="center"/>
    </xf>
    <xf numFmtId="0" fontId="11" fillId="0" borderId="13">
      <alignment vertical="center" textRotation="255"/>
    </xf>
    <xf numFmtId="0" fontId="35" fillId="6" borderId="20" applyNumberFormat="0" applyProtection="0">
      <alignment horizontal="right"/>
    </xf>
    <xf numFmtId="0" fontId="36" fillId="0" borderId="0">
      <alignment vertical="center"/>
    </xf>
    <xf numFmtId="0" fontId="1" fillId="0" borderId="0"/>
    <xf numFmtId="0" fontId="1" fillId="0" borderId="0"/>
    <xf numFmtId="0" fontId="12" fillId="0" borderId="13">
      <alignment vertical="center" wrapText="1"/>
    </xf>
    <xf numFmtId="0" fontId="6" fillId="0" borderId="6">
      <protection locked="0"/>
    </xf>
    <xf numFmtId="0" fontId="12" fillId="0" borderId="0">
      <protection locked="0"/>
    </xf>
    <xf numFmtId="0" fontId="12" fillId="0" borderId="0">
      <protection locked="0"/>
    </xf>
  </cellStyleXfs>
  <cellXfs count="139">
    <xf numFmtId="0" fontId="0" fillId="0" borderId="0" xfId="0">
      <alignment vertical="center"/>
    </xf>
    <xf numFmtId="0" fontId="3" fillId="0" borderId="0" xfId="571" applyFont="1"/>
    <xf numFmtId="0" fontId="5" fillId="0" borderId="0" xfId="571" applyFont="1"/>
    <xf numFmtId="0" fontId="3" fillId="0" borderId="0" xfId="571" applyFont="1" applyAlignment="1">
      <alignment horizontal="center"/>
    </xf>
    <xf numFmtId="0" fontId="3" fillId="0" borderId="0" xfId="571" applyFont="1" applyAlignment="1">
      <alignment horizontal="left"/>
    </xf>
    <xf numFmtId="0" fontId="3" fillId="0" borderId="11" xfId="571" applyFont="1" applyBorder="1"/>
    <xf numFmtId="0" fontId="3" fillId="0" borderId="21" xfId="571" applyFont="1" applyBorder="1"/>
    <xf numFmtId="0" fontId="3" fillId="0" borderId="22" xfId="571" applyFont="1" applyBorder="1"/>
    <xf numFmtId="0" fontId="3" fillId="0" borderId="23" xfId="571" applyFont="1" applyBorder="1"/>
    <xf numFmtId="0" fontId="70" fillId="0" borderId="0" xfId="571" applyFont="1" applyAlignment="1">
      <alignment horizontal="center"/>
    </xf>
    <xf numFmtId="0" fontId="3" fillId="0" borderId="24" xfId="571" applyFont="1" applyBorder="1"/>
    <xf numFmtId="0" fontId="71" fillId="0" borderId="0" xfId="571" applyFont="1"/>
    <xf numFmtId="0" fontId="5" fillId="0" borderId="23" xfId="571" applyFont="1" applyBorder="1"/>
    <xf numFmtId="0" fontId="5" fillId="0" borderId="2" xfId="571" applyFont="1" applyBorder="1"/>
    <xf numFmtId="0" fontId="72" fillId="0" borderId="9" xfId="571" applyFont="1" applyBorder="1" applyAlignment="1">
      <alignment horizontal="distributed" vertical="center"/>
    </xf>
    <xf numFmtId="0" fontId="72" fillId="0" borderId="5" xfId="571" applyFont="1" applyBorder="1" applyAlignment="1">
      <alignment horizontal="distributed" vertical="center"/>
    </xf>
    <xf numFmtId="0" fontId="72" fillId="0" borderId="5" xfId="571" applyFont="1" applyBorder="1" applyAlignment="1">
      <alignment horizontal="center" vertical="center" shrinkToFit="1"/>
    </xf>
    <xf numFmtId="0" fontId="5" fillId="0" borderId="24" xfId="571" applyFont="1" applyBorder="1"/>
    <xf numFmtId="0" fontId="72" fillId="0" borderId="5" xfId="571" applyFont="1" applyBorder="1" applyAlignment="1">
      <alignment horizontal="center" vertical="center"/>
    </xf>
    <xf numFmtId="3" fontId="72" fillId="0" borderId="9" xfId="571" applyNumberFormat="1" applyFont="1" applyBorder="1" applyAlignment="1">
      <alignment horizontal="center" vertical="center"/>
    </xf>
    <xf numFmtId="3" fontId="72" fillId="0" borderId="2" xfId="571" applyNumberFormat="1" applyFont="1" applyBorder="1" applyAlignment="1">
      <alignment horizontal="center" vertical="center"/>
    </xf>
    <xf numFmtId="0" fontId="72" fillId="0" borderId="2" xfId="571" applyFont="1" applyBorder="1" applyAlignment="1">
      <alignment vertical="center" shrinkToFit="1"/>
    </xf>
    <xf numFmtId="0" fontId="72" fillId="0" borderId="5" xfId="571" applyFont="1" applyBorder="1" applyAlignment="1">
      <alignment vertical="center" shrinkToFit="1"/>
    </xf>
    <xf numFmtId="176" fontId="72" fillId="0" borderId="9" xfId="571" applyNumberFormat="1" applyFont="1" applyBorder="1" applyAlignment="1">
      <alignment horizontal="center" vertical="center"/>
    </xf>
    <xf numFmtId="0" fontId="72" fillId="0" borderId="2" xfId="571" applyFont="1" applyBorder="1" applyAlignment="1">
      <alignment horizontal="center" vertical="center"/>
    </xf>
    <xf numFmtId="9" fontId="72" fillId="0" borderId="5" xfId="571" applyNumberFormat="1" applyFont="1" applyBorder="1" applyAlignment="1">
      <alignment vertical="center"/>
    </xf>
    <xf numFmtId="9" fontId="73" fillId="0" borderId="9" xfId="571" applyNumberFormat="1" applyFont="1" applyBorder="1" applyAlignment="1">
      <alignment vertical="center"/>
    </xf>
    <xf numFmtId="0" fontId="5" fillId="0" borderId="19" xfId="571" applyFont="1" applyBorder="1"/>
    <xf numFmtId="0" fontId="72" fillId="0" borderId="25" xfId="571" applyFont="1" applyBorder="1" applyAlignment="1">
      <alignment horizontal="center" vertical="center" wrapText="1"/>
    </xf>
    <xf numFmtId="0" fontId="72" fillId="0" borderId="26" xfId="571" applyFont="1" applyBorder="1" applyAlignment="1">
      <alignment horizontal="center" vertical="center" wrapText="1"/>
    </xf>
    <xf numFmtId="176" fontId="72" fillId="0" borderId="26" xfId="571" applyNumberFormat="1" applyFont="1" applyBorder="1" applyAlignment="1">
      <alignment horizontal="center" vertical="center"/>
    </xf>
    <xf numFmtId="3" fontId="72" fillId="0" borderId="19" xfId="571" applyNumberFormat="1" applyFont="1" applyBorder="1" applyAlignment="1">
      <alignment horizontal="center" vertical="center"/>
    </xf>
    <xf numFmtId="6" fontId="72" fillId="0" borderId="19" xfId="571" applyNumberFormat="1" applyFont="1" applyBorder="1" applyAlignment="1">
      <alignment vertical="center" wrapText="1"/>
    </xf>
    <xf numFmtId="6" fontId="72" fillId="0" borderId="25" xfId="571" applyNumberFormat="1" applyFont="1" applyBorder="1" applyAlignment="1">
      <alignment vertical="center" wrapText="1"/>
    </xf>
    <xf numFmtId="0" fontId="5" fillId="0" borderId="27" xfId="571" applyFont="1" applyBorder="1"/>
    <xf numFmtId="0" fontId="72" fillId="0" borderId="3" xfId="571" applyFont="1" applyBorder="1" applyAlignment="1">
      <alignment horizontal="center" vertical="center" wrapText="1"/>
    </xf>
    <xf numFmtId="0" fontId="72" fillId="0" borderId="18" xfId="571" applyFont="1" applyBorder="1" applyAlignment="1">
      <alignment horizontal="center" vertical="center" wrapText="1"/>
    </xf>
    <xf numFmtId="176" fontId="72" fillId="0" borderId="18" xfId="571" applyNumberFormat="1" applyFont="1" applyBorder="1" applyAlignment="1">
      <alignment horizontal="center" vertical="center"/>
    </xf>
    <xf numFmtId="3" fontId="72" fillId="0" borderId="27" xfId="571" applyNumberFormat="1" applyFont="1" applyBorder="1" applyAlignment="1">
      <alignment horizontal="center" vertical="center"/>
    </xf>
    <xf numFmtId="6" fontId="72" fillId="0" borderId="27" xfId="571" applyNumberFormat="1" applyFont="1" applyBorder="1" applyAlignment="1">
      <alignment vertical="center" wrapText="1"/>
    </xf>
    <xf numFmtId="6" fontId="72" fillId="0" borderId="3" xfId="571" applyNumberFormat="1" applyFont="1" applyBorder="1" applyAlignment="1">
      <alignment vertical="center" wrapText="1"/>
    </xf>
    <xf numFmtId="0" fontId="5" fillId="7" borderId="2" xfId="571" applyFont="1" applyFill="1" applyBorder="1"/>
    <xf numFmtId="0" fontId="72" fillId="7" borderId="9" xfId="571" applyFont="1" applyFill="1" applyBorder="1" applyAlignment="1">
      <alignment horizontal="centerContinuous" vertical="center"/>
    </xf>
    <xf numFmtId="0" fontId="72" fillId="7" borderId="2" xfId="571" applyFont="1" applyFill="1" applyBorder="1" applyAlignment="1">
      <alignment horizontal="center" vertical="center"/>
    </xf>
    <xf numFmtId="0" fontId="72" fillId="7" borderId="5" xfId="571" applyFont="1" applyFill="1" applyBorder="1" applyAlignment="1">
      <alignment horizontal="centerContinuous" vertical="center"/>
    </xf>
    <xf numFmtId="0" fontId="72" fillId="0" borderId="9" xfId="571" applyFont="1" applyBorder="1" applyAlignment="1">
      <alignment vertical="center"/>
    </xf>
    <xf numFmtId="0" fontId="72" fillId="0" borderId="2" xfId="571" applyFont="1" applyBorder="1" applyAlignment="1">
      <alignment vertical="center"/>
    </xf>
    <xf numFmtId="0" fontId="72" fillId="0" borderId="5" xfId="571" applyFont="1" applyBorder="1"/>
    <xf numFmtId="0" fontId="72" fillId="0" borderId="9" xfId="571" applyFont="1" applyBorder="1"/>
    <xf numFmtId="0" fontId="72" fillId="0" borderId="5" xfId="571" applyFont="1" applyBorder="1" applyAlignment="1">
      <alignment horizontal="center"/>
    </xf>
    <xf numFmtId="3" fontId="72" fillId="0" borderId="5" xfId="571" applyNumberFormat="1" applyFont="1" applyBorder="1" applyAlignment="1">
      <alignment vertical="center"/>
    </xf>
    <xf numFmtId="3" fontId="72" fillId="0" borderId="9" xfId="571" applyNumberFormat="1" applyFont="1" applyBorder="1" applyAlignment="1">
      <alignment vertical="center"/>
    </xf>
    <xf numFmtId="3" fontId="72" fillId="0" borderId="5" xfId="571" applyNumberFormat="1" applyFont="1" applyBorder="1" applyAlignment="1">
      <alignment horizontal="center" vertical="center"/>
    </xf>
    <xf numFmtId="0" fontId="72" fillId="0" borderId="0" xfId="571" applyFont="1"/>
    <xf numFmtId="177" fontId="72" fillId="0" borderId="0" xfId="571" applyNumberFormat="1" applyFont="1"/>
    <xf numFmtId="0" fontId="74" fillId="0" borderId="0" xfId="571" applyFont="1"/>
    <xf numFmtId="0" fontId="72" fillId="0" borderId="0" xfId="571" applyFont="1" applyAlignment="1">
      <alignment horizontal="center"/>
    </xf>
    <xf numFmtId="0" fontId="5" fillId="0" borderId="28" xfId="571" applyFont="1" applyBorder="1"/>
    <xf numFmtId="0" fontId="5" fillId="0" borderId="10" xfId="571" applyFont="1" applyBorder="1"/>
    <xf numFmtId="0" fontId="5" fillId="0" borderId="29" xfId="571" applyFont="1" applyBorder="1"/>
    <xf numFmtId="0" fontId="3" fillId="0" borderId="30" xfId="571" applyFont="1" applyBorder="1"/>
    <xf numFmtId="0" fontId="72" fillId="7" borderId="1" xfId="571" applyFont="1" applyFill="1" applyBorder="1" applyAlignment="1">
      <alignment horizontal="centerContinuous" vertical="center"/>
    </xf>
    <xf numFmtId="0" fontId="72" fillId="7" borderId="1" xfId="571" applyFont="1" applyFill="1" applyBorder="1" applyAlignment="1">
      <alignment horizontal="center" vertical="center"/>
    </xf>
    <xf numFmtId="0" fontId="25" fillId="0" borderId="31" xfId="571" applyFont="1" applyBorder="1" applyAlignment="1">
      <alignment horizontal="centerContinuous" vertical="center"/>
    </xf>
    <xf numFmtId="0" fontId="25" fillId="0" borderId="0" xfId="571" applyFont="1" applyAlignment="1">
      <alignment vertical="center" wrapText="1"/>
    </xf>
    <xf numFmtId="0" fontId="5" fillId="0" borderId="19" xfId="571" applyFont="1" applyBorder="1" applyAlignment="1">
      <alignment horizontal="left" vertical="center" wrapText="1"/>
    </xf>
    <xf numFmtId="0" fontId="5" fillId="0" borderId="26" xfId="571" applyFont="1" applyBorder="1" applyAlignment="1">
      <alignment horizontal="center" vertical="center" wrapText="1"/>
    </xf>
    <xf numFmtId="10" fontId="5" fillId="0" borderId="25" xfId="394" applyNumberFormat="1" applyFont="1" applyBorder="1" applyAlignment="1">
      <alignment vertical="center" wrapText="1"/>
    </xf>
    <xf numFmtId="0" fontId="25" fillId="0" borderId="31" xfId="571" applyFont="1" applyBorder="1" applyAlignment="1">
      <alignment horizontal="center" vertical="center" wrapText="1"/>
    </xf>
    <xf numFmtId="0" fontId="5" fillId="0" borderId="30" xfId="571" applyFont="1" applyBorder="1" applyAlignment="1">
      <alignment horizontal="left" vertical="center" wrapText="1"/>
    </xf>
    <xf numFmtId="0" fontId="5" fillId="0" borderId="0" xfId="571" applyFont="1" applyAlignment="1">
      <alignment horizontal="center" vertical="center" wrapText="1"/>
    </xf>
    <xf numFmtId="10" fontId="5" fillId="0" borderId="31" xfId="394" applyNumberFormat="1" applyFont="1" applyBorder="1" applyAlignment="1">
      <alignment vertical="center" wrapText="1"/>
    </xf>
    <xf numFmtId="0" fontId="5" fillId="0" borderId="0" xfId="571" applyFont="1" applyAlignment="1">
      <alignment horizontal="center" vertical="center" shrinkToFit="1"/>
    </xf>
    <xf numFmtId="0" fontId="5" fillId="0" borderId="19" xfId="571" applyFont="1" applyBorder="1" applyAlignment="1">
      <alignment horizontal="left" vertical="center"/>
    </xf>
    <xf numFmtId="0" fontId="5" fillId="0" borderId="30" xfId="571" applyFont="1" applyBorder="1" applyAlignment="1">
      <alignment horizontal="left" vertical="center"/>
    </xf>
    <xf numFmtId="0" fontId="5" fillId="0" borderId="0" xfId="571" applyFont="1" applyAlignment="1">
      <alignment horizontal="left" vertical="center"/>
    </xf>
    <xf numFmtId="0" fontId="5" fillId="0" borderId="31" xfId="571" applyFont="1" applyBorder="1" applyAlignment="1">
      <alignment horizontal="left" vertical="center"/>
    </xf>
    <xf numFmtId="0" fontId="5" fillId="0" borderId="27" xfId="571" applyFont="1" applyBorder="1" applyAlignment="1">
      <alignment horizontal="left" vertical="center"/>
    </xf>
    <xf numFmtId="41" fontId="25" fillId="0" borderId="31" xfId="401" applyFont="1" applyBorder="1" applyAlignment="1">
      <alignment horizontal="right" vertical="center"/>
    </xf>
    <xf numFmtId="0" fontId="5" fillId="0" borderId="18" xfId="571" applyFont="1" applyBorder="1" applyAlignment="1">
      <alignment horizontal="left" vertical="center"/>
    </xf>
    <xf numFmtId="0" fontId="3" fillId="0" borderId="27" xfId="571" applyFont="1" applyBorder="1"/>
    <xf numFmtId="0" fontId="5" fillId="0" borderId="9" xfId="571" applyFont="1" applyBorder="1" applyAlignment="1">
      <alignment horizontal="left" vertical="center" wrapText="1"/>
    </xf>
    <xf numFmtId="41" fontId="5" fillId="0" borderId="9" xfId="401" applyFont="1" applyBorder="1" applyAlignment="1">
      <alignment horizontal="center" vertical="center"/>
    </xf>
    <xf numFmtId="0" fontId="5" fillId="0" borderId="9" xfId="571" applyFont="1" applyBorder="1" applyAlignment="1">
      <alignment horizontal="center" vertical="center" wrapText="1"/>
    </xf>
    <xf numFmtId="0" fontId="25" fillId="0" borderId="3" xfId="571" applyFont="1" applyBorder="1" applyAlignment="1">
      <alignment horizontal="center" vertical="center" wrapText="1"/>
    </xf>
    <xf numFmtId="0" fontId="25" fillId="0" borderId="32" xfId="571" applyFont="1" applyBorder="1" applyAlignment="1">
      <alignment horizontal="centerContinuous" vertical="center"/>
    </xf>
    <xf numFmtId="0" fontId="72" fillId="0" borderId="18" xfId="571" applyFont="1" applyBorder="1" applyAlignment="1">
      <alignment vertical="center"/>
    </xf>
    <xf numFmtId="0" fontId="5" fillId="0" borderId="27" xfId="571" applyFont="1" applyBorder="1" applyAlignment="1">
      <alignment horizontal="left" vertical="center" wrapText="1"/>
    </xf>
    <xf numFmtId="0" fontId="72" fillId="0" borderId="1" xfId="571" applyFont="1" applyBorder="1" applyAlignment="1">
      <alignment horizontal="center" vertical="center" wrapText="1"/>
    </xf>
    <xf numFmtId="0" fontId="72" fillId="0" borderId="2" xfId="571" applyFont="1" applyBorder="1" applyAlignment="1">
      <alignment horizontal="center" vertical="center" wrapText="1"/>
    </xf>
    <xf numFmtId="41" fontId="72" fillId="0" borderId="1" xfId="401" applyFont="1" applyBorder="1" applyAlignment="1">
      <alignment horizontal="right" vertical="center"/>
    </xf>
    <xf numFmtId="0" fontId="3" fillId="0" borderId="18" xfId="571" applyFont="1" applyBorder="1"/>
    <xf numFmtId="3" fontId="3" fillId="0" borderId="18" xfId="571" applyNumberFormat="1" applyFont="1" applyBorder="1"/>
    <xf numFmtId="0" fontId="3" fillId="0" borderId="3" xfId="571" applyFont="1" applyBorder="1"/>
    <xf numFmtId="3" fontId="3" fillId="0" borderId="0" xfId="571" applyNumberFormat="1" applyFont="1"/>
    <xf numFmtId="0" fontId="72" fillId="0" borderId="2" xfId="571" applyFont="1" applyBorder="1" applyAlignment="1">
      <alignment horizontal="center" vertical="center"/>
    </xf>
    <xf numFmtId="0" fontId="72" fillId="0" borderId="9" xfId="571" applyFont="1" applyBorder="1" applyAlignment="1">
      <alignment horizontal="center" vertical="center"/>
    </xf>
    <xf numFmtId="0" fontId="72" fillId="0" borderId="5" xfId="571" applyFont="1" applyBorder="1" applyAlignment="1">
      <alignment horizontal="center" vertical="center"/>
    </xf>
    <xf numFmtId="177" fontId="72" fillId="0" borderId="9" xfId="571" applyNumberFormat="1" applyFont="1" applyBorder="1" applyAlignment="1">
      <alignment horizontal="center" vertical="center"/>
    </xf>
    <xf numFmtId="9" fontId="72" fillId="0" borderId="9" xfId="571" applyNumberFormat="1" applyFont="1" applyBorder="1" applyAlignment="1">
      <alignment horizontal="center" vertical="center"/>
    </xf>
    <xf numFmtId="0" fontId="74" fillId="0" borderId="0" xfId="571" applyFont="1" applyAlignment="1">
      <alignment horizontal="center"/>
    </xf>
    <xf numFmtId="9" fontId="72" fillId="0" borderId="9" xfId="394" applyFont="1" applyBorder="1" applyAlignment="1">
      <alignment horizontal="center" vertical="center"/>
    </xf>
    <xf numFmtId="0" fontId="70" fillId="0" borderId="0" xfId="571" applyFont="1" applyAlignment="1">
      <alignment horizontal="center"/>
    </xf>
    <xf numFmtId="0" fontId="72" fillId="0" borderId="9" xfId="571" applyFont="1" applyBorder="1" applyAlignment="1">
      <alignment horizontal="distributed" vertical="center"/>
    </xf>
    <xf numFmtId="9" fontId="72" fillId="0" borderId="9" xfId="571" applyNumberFormat="1" applyFont="1" applyBorder="1" applyAlignment="1">
      <alignment horizontal="center" vertical="center" shrinkToFit="1"/>
    </xf>
    <xf numFmtId="0" fontId="72" fillId="0" borderId="9" xfId="571" applyFont="1" applyBorder="1" applyAlignment="1">
      <alignment horizontal="center" vertical="center" wrapText="1"/>
    </xf>
    <xf numFmtId="176" fontId="72" fillId="0" borderId="9" xfId="571" applyNumberFormat="1" applyFont="1" applyBorder="1" applyAlignment="1">
      <alignment horizontal="center" vertical="center"/>
    </xf>
    <xf numFmtId="0" fontId="72" fillId="0" borderId="9" xfId="571" applyFont="1" applyBorder="1" applyAlignment="1">
      <alignment horizontal="distributed" vertical="distributed" wrapText="1"/>
    </xf>
    <xf numFmtId="0" fontId="72" fillId="7" borderId="2" xfId="571" applyFont="1" applyFill="1" applyBorder="1" applyAlignment="1">
      <alignment horizontal="center" vertical="center"/>
    </xf>
    <xf numFmtId="0" fontId="72" fillId="7" borderId="9" xfId="571" applyFont="1" applyFill="1" applyBorder="1" applyAlignment="1">
      <alignment horizontal="center" vertical="center"/>
    </xf>
    <xf numFmtId="0" fontId="72" fillId="7" borderId="5" xfId="571" applyFont="1" applyFill="1" applyBorder="1" applyAlignment="1">
      <alignment horizontal="center" vertical="center"/>
    </xf>
    <xf numFmtId="6" fontId="72" fillId="0" borderId="26" xfId="571" applyNumberFormat="1" applyFont="1" applyBorder="1" applyAlignment="1">
      <alignment horizontal="center" vertical="center" wrapText="1"/>
    </xf>
    <xf numFmtId="6" fontId="72" fillId="0" borderId="18" xfId="571" applyNumberFormat="1" applyFont="1" applyBorder="1" applyAlignment="1">
      <alignment horizontal="center" vertical="center" wrapText="1"/>
    </xf>
    <xf numFmtId="0" fontId="72" fillId="0" borderId="9" xfId="571" applyFont="1" applyBorder="1" applyAlignment="1">
      <alignment horizontal="center" vertical="center" shrinkToFit="1"/>
    </xf>
    <xf numFmtId="0" fontId="5" fillId="0" borderId="0" xfId="571" applyFont="1" applyAlignment="1">
      <alignment horizontal="left" vertical="center"/>
    </xf>
    <xf numFmtId="0" fontId="5" fillId="0" borderId="31" xfId="571" applyFont="1" applyBorder="1" applyAlignment="1">
      <alignment horizontal="left" vertical="center"/>
    </xf>
    <xf numFmtId="0" fontId="5" fillId="0" borderId="1" xfId="571" applyFont="1" applyBorder="1" applyAlignment="1">
      <alignment horizontal="left" vertical="center" wrapText="1"/>
    </xf>
    <xf numFmtId="0" fontId="5" fillId="0" borderId="26" xfId="571" applyFont="1" applyBorder="1" applyAlignment="1">
      <alignment horizontal="left" vertical="center"/>
    </xf>
    <xf numFmtId="0" fontId="5" fillId="0" borderId="25" xfId="571" applyFont="1" applyBorder="1" applyAlignment="1">
      <alignment horizontal="left" vertical="center"/>
    </xf>
    <xf numFmtId="41" fontId="72" fillId="0" borderId="33" xfId="401" applyFont="1" applyBorder="1" applyAlignment="1">
      <alignment horizontal="center" vertical="center"/>
    </xf>
    <xf numFmtId="41" fontId="72" fillId="0" borderId="32" xfId="401" applyFont="1" applyBorder="1" applyAlignment="1">
      <alignment horizontal="center" vertical="center"/>
    </xf>
    <xf numFmtId="0" fontId="5" fillId="0" borderId="33" xfId="571" applyFont="1" applyBorder="1" applyAlignment="1">
      <alignment horizontal="center" vertical="center" wrapText="1"/>
    </xf>
    <xf numFmtId="0" fontId="5" fillId="0" borderId="32" xfId="571" applyFont="1" applyBorder="1" applyAlignment="1">
      <alignment horizontal="center" vertical="center" wrapText="1"/>
    </xf>
    <xf numFmtId="41" fontId="72" fillId="0" borderId="34" xfId="401" applyFont="1" applyBorder="1" applyAlignment="1">
      <alignment horizontal="center" vertical="center"/>
    </xf>
    <xf numFmtId="0" fontId="5" fillId="0" borderId="34" xfId="571" applyFont="1" applyBorder="1" applyAlignment="1">
      <alignment horizontal="center" vertical="center" wrapText="1"/>
    </xf>
    <xf numFmtId="0" fontId="5" fillId="0" borderId="32" xfId="571" applyFont="1" applyBorder="1" applyAlignment="1">
      <alignment horizontal="left" vertical="center"/>
    </xf>
    <xf numFmtId="0" fontId="5" fillId="0" borderId="34" xfId="571" applyFont="1" applyBorder="1" applyAlignment="1">
      <alignment horizontal="left" vertical="center"/>
    </xf>
    <xf numFmtId="0" fontId="5" fillId="0" borderId="0" xfId="571" applyFont="1" applyAlignment="1">
      <alignment horizontal="left" vertical="center" wrapText="1"/>
    </xf>
    <xf numFmtId="0" fontId="5" fillId="0" borderId="18" xfId="571" applyFont="1" applyBorder="1" applyAlignment="1">
      <alignment horizontal="left" vertical="center"/>
    </xf>
    <xf numFmtId="0" fontId="5" fillId="0" borderId="3" xfId="571" applyFont="1" applyBorder="1" applyAlignment="1">
      <alignment horizontal="left" vertical="center"/>
    </xf>
    <xf numFmtId="0" fontId="70" fillId="0" borderId="19" xfId="571" applyFont="1" applyBorder="1" applyAlignment="1">
      <alignment horizontal="center" vertical="center"/>
    </xf>
    <xf numFmtId="0" fontId="70" fillId="0" borderId="26" xfId="571" applyFont="1" applyBorder="1" applyAlignment="1">
      <alignment horizontal="center" vertical="center"/>
    </xf>
    <xf numFmtId="0" fontId="70" fillId="0" borderId="25" xfId="571" applyFont="1" applyBorder="1" applyAlignment="1">
      <alignment horizontal="center" vertical="center"/>
    </xf>
    <xf numFmtId="0" fontId="5" fillId="0" borderId="9" xfId="571" applyFont="1" applyBorder="1" applyAlignment="1">
      <alignment horizontal="left" vertical="center"/>
    </xf>
    <xf numFmtId="0" fontId="5" fillId="0" borderId="5" xfId="571" applyFont="1" applyBorder="1" applyAlignment="1">
      <alignment horizontal="left" vertical="center"/>
    </xf>
    <xf numFmtId="0" fontId="5" fillId="0" borderId="33" xfId="571" applyFont="1" applyBorder="1" applyAlignment="1">
      <alignment horizontal="left" vertical="center" shrinkToFit="1"/>
    </xf>
    <xf numFmtId="0" fontId="5" fillId="0" borderId="32" xfId="571" applyFont="1" applyBorder="1" applyAlignment="1">
      <alignment horizontal="left" vertical="center" shrinkToFit="1"/>
    </xf>
    <xf numFmtId="0" fontId="5" fillId="0" borderId="34" xfId="571" applyFont="1" applyBorder="1" applyAlignment="1">
      <alignment horizontal="left" vertical="center" shrinkToFit="1"/>
    </xf>
    <xf numFmtId="0" fontId="5" fillId="0" borderId="1" xfId="571" applyFont="1" applyBorder="1" applyAlignment="1">
      <alignment horizontal="left" vertical="center"/>
    </xf>
  </cellXfs>
  <cellStyles count="576">
    <cellStyle name=" " xfId="1" xr:uid="{D8472B67-CE3C-441F-9B89-B56266E431FC}"/>
    <cellStyle name="#,##0" xfId="2" xr:uid="{FDAAF36A-FB9E-4027-BCD1-2AD200595787}"/>
    <cellStyle name="#_cost9702 (2)_계통도 (2)_계통도 " xfId="3" xr:uid="{4B72D17B-2639-4986-80EC-C85722E56550}"/>
    <cellStyle name="#_cost9702 (2)_공사비예산서 (2)_계통도 " xfId="4" xr:uid="{875AA2A2-9FCD-4FF3-B14B-280305EA8E36}"/>
    <cellStyle name="#_cost9702 (2)_공사비예산서_계통도 " xfId="5" xr:uid="{5161522A-7A88-4694-9AE9-06F2D2FB7D22}"/>
    <cellStyle name="#_cost9702 (2)_예정공정표 (2)_계통도 " xfId="6" xr:uid="{682D6B65-E971-4FFD-984A-85FB16446163}"/>
    <cellStyle name="#_cost9702 (2)_주요자재_계통도 " xfId="7" xr:uid="{B7C3D889-0E86-47F7-B859-1032E43A9EAF}"/>
    <cellStyle name="#_예정공정표_계통도 " xfId="8" xr:uid="{4CF6EDBA-FD74-4225-9E7A-C289EF83205B}"/>
    <cellStyle name="#_품셈 " xfId="9" xr:uid="{43002524-1F3B-4B35-8791-F03D0DCDEFD4}"/>
    <cellStyle name="#_품셈_계통도 " xfId="10" xr:uid="{A3291656-36DB-4AAB-B9DE-8111912A53BC}"/>
    <cellStyle name="$" xfId="11" xr:uid="{CAE61C08-CEBF-428B-B64E-BA09471DFC39}"/>
    <cellStyle name="$_02.깨기집계" xfId="12" xr:uid="{D166A880-CF77-4BCF-8A88-C9E21397D93F}"/>
    <cellStyle name="$_02.토공" xfId="13" xr:uid="{73C83B7E-9340-4932-AECA-2C31427B200D}"/>
    <cellStyle name="$_03.호안공" xfId="14" xr:uid="{7E147AAA-4395-4D38-A1AF-394960BF2723}"/>
    <cellStyle name="$_04.구조물공" xfId="15" xr:uid="{26110E55-78AB-498C-81C6-417B5A42FBF9}"/>
    <cellStyle name="$_2001년 9월" xfId="16" xr:uid="{DC144712-AF15-4F2B-B86F-95BF8D0FFE3B}"/>
    <cellStyle name="$_2001년 9월 일위" xfId="17" xr:uid="{C2970B0B-07F3-4A24-8CF9-E49FABBC6F51}"/>
    <cellStyle name="$_2001년7월내역" xfId="18" xr:uid="{CF4C56A6-A331-4C60-9362-83BEBFE78525}"/>
    <cellStyle name="$_2001년8월내역" xfId="19" xr:uid="{160D7B96-A776-4FEF-87E3-8EE49FE4E649}"/>
    <cellStyle name="$_2002년 설치" xfId="20" xr:uid="{48A59841-3A11-4EAB-9602-E4861767009E}"/>
    <cellStyle name="$_2002년 합판거푸집" xfId="21" xr:uid="{E131E094-9CBE-42EA-9978-DEBCE31B96F5}"/>
    <cellStyle name="$_2002년2,3월" xfId="22" xr:uid="{7FDD06FB-3E21-4B8E-A810-C033DBADF619}"/>
    <cellStyle name="$_2004-5m이하수문(2004년2월19일자).xls" xfId="23" xr:uid="{43D15226-80F7-40DE-9630-5C75B9CD4587}"/>
    <cellStyle name="$_db진흥" xfId="24" xr:uid="{0A759ECB-3BF9-4F3E-A955-204791F0D420}"/>
    <cellStyle name="$_SE40" xfId="25" xr:uid="{CAA181EF-1872-4FDD-8806-188BC8EEAA35}"/>
    <cellStyle name="$_TDW제작시방" xfId="26" xr:uid="{9A00EC84-4D0A-4617-92EE-57A27F692B61}"/>
    <cellStyle name="$_TDW제작시방(2002,05,27)" xfId="27" xr:uid="{845F6011-9741-4D9D-9A1A-9B4A93382E60}"/>
    <cellStyle name="$_각암천2지구설계변경" xfId="28" xr:uid="{21DFF5C9-6A4B-4931-9014-B1626A83DF51}"/>
    <cellStyle name="$_갑지" xfId="29" xr:uid="{E1B62BDB-2959-4DEC-BC5F-9D63B3E2D03C}"/>
    <cellStyle name="$_강진동면제수문1,2x0,8B" xfId="30" xr:uid="{A23A10E3-EB61-4A3E-9A62-6137DDA807DC}"/>
    <cellStyle name="$_견적2" xfId="31" xr:uid="{4AC18AB8-E14E-4C94-9929-18261DD3B4A5}"/>
    <cellStyle name="$_결재(관동취입보)" xfId="32" xr:uid="{B64E6F16-61F0-498C-BEB0-6AED6CB3469F}"/>
    <cellStyle name="$_계북산서-설변-07-10-10" xfId="33" xr:uid="{73ADE335-419A-4B76-B9E9-BD048F9CC107}"/>
    <cellStyle name="$_고정용배수로설치" xfId="34" xr:uid="{70CC61D4-114D-448A-86B0-B6F29F599358}"/>
    <cellStyle name="$_공사비2001-06" xfId="35" xr:uid="{D74C14CF-1707-479E-A700-67C3245627C5}"/>
    <cellStyle name="$_공사비2001-07" xfId="36" xr:uid="{80FDA89C-530E-484F-8F69-D2FD5FC3FBC7}"/>
    <cellStyle name="$_광양제수문15x15b" xfId="37" xr:uid="{16DC84A5-282B-4475-BDF9-4E102B3DFDBF}"/>
    <cellStyle name="$_구시평야부20x20외②" xfId="38" xr:uid="{318613EF-9478-4345-9918-64E609E22C1A}"/>
    <cellStyle name="$_구조물깨기수량" xfId="39" xr:uid="{18EE51C9-6E13-4401-A4E9-5819C62E091F}"/>
    <cellStyle name="$_금강천설계변경" xfId="40" xr:uid="{2D4B56AD-9EE1-450E-A7EA-C52D666FC22F}"/>
    <cellStyle name="$_기아" xfId="41" xr:uid="{3DA44FB6-16EC-44A1-9F1B-49FE4CC5C043}"/>
    <cellStyle name="$_남광TS-60B(둔기교)" xfId="42" xr:uid="{38FCAA4A-E62A-45FB-BA41-15AF3FBCE7A7}"/>
    <cellStyle name="$_내역표지" xfId="43" xr:uid="{C5F6F963-DCE4-4B97-9612-95EC5E163680}"/>
    <cellStyle name="$_마평배수로(추가)설변" xfId="44" xr:uid="{480ED58A-BE48-4416-8DED-8C38BFE71972}"/>
    <cellStyle name="$_명금지구 기계내역 보완(유압식2002,10,2)" xfId="45" xr:uid="{CBC66BC7-7A4B-4744-BB89-84070D64E795}"/>
    <cellStyle name="$_보성회령제사통-변경1" xfId="46" xr:uid="{4A29EE6E-F9B6-4562-B817-2E2FB3EBB1DB}"/>
    <cellStyle name="$_봉동사통내역서" xfId="47" xr:uid="{4FC2F9FE-0426-4802-B7EE-A1E25F81A41E}"/>
    <cellStyle name="$_석축공" xfId="48" xr:uid="{85A4A277-8B25-4E83-A60F-ADCCF37B3BBA}"/>
    <cellStyle name="$_세풍승인" xfId="49" xr:uid="{72901136-777E-43F8-96A7-C393CF7F5D77}"/>
    <cellStyle name="$_송정지 수해복구공사 사통내역서" xfId="50" xr:uid="{242C58D7-9659-49EC-8004-E78804321A0E}"/>
    <cellStyle name="$_수량(우암 취입보보수공사)" xfId="51" xr:uid="{97A3E02B-FE30-4CF0-9112-ABC4543DE8D5}"/>
    <cellStyle name="$_수량(전천후양수장보수공사)-최종적용분" xfId="52" xr:uid="{F71C40EC-B8C9-410B-94EA-EAF6EF361187}"/>
    <cellStyle name="$_순천구룡" xfId="53" xr:uid="{C0E6C861-8E33-4F4B-8CFD-5B69C9875C5E}"/>
    <cellStyle name="$_순천지부구룡해룡" xfId="54" xr:uid="{DCF440DE-06AC-4299-912F-3AE650110B58}"/>
    <cellStyle name="$_시방서" xfId="55" xr:uid="{9ABEB72B-C6DB-4E7E-A8EA-B1F8FCED4D1C}"/>
    <cellStyle name="$_시방서(2003.11.17)" xfId="56" xr:uid="{E3A54D7A-8833-4C50-A767-69C42A9270F1}"/>
    <cellStyle name="$_시방서(2003.3.6)" xfId="57" xr:uid="{8E16215B-9BAC-49EB-8B1A-E4333859E131}"/>
    <cellStyle name="$_신안중동지구20X10" xfId="58" xr:uid="{086C5FA6-FBE9-466F-94BF-2AB136C79DEF}"/>
    <cellStyle name="$_양등제수문(울주)15x13" xfId="59" xr:uid="{C1DBAE1B-CB47-454A-BE96-71BF2F54C6FD}"/>
    <cellStyle name="$_잡철일위 2002년9월(코아추가)" xfId="60" xr:uid="{8F04B70B-34C1-414A-B01A-9F606572492D}"/>
    <cellStyle name="$_잡철일위 2003년1월" xfId="61" xr:uid="{985DE6A2-127B-4A25-8EED-6BF71BF2E743}"/>
    <cellStyle name="$_잡철일위 2003년4월" xfId="62" xr:uid="{BE0EF8C1-621D-4A3C-AD91-EBDC5F14B27A}"/>
    <cellStyle name="$_장수천1공구설계변경" xfId="63" xr:uid="{F8B1D3FD-449B-4A4B-A3EF-4515CC47E26A}"/>
    <cellStyle name="$_장수천2공구설계변경" xfId="64" xr:uid="{7A89C5DB-8EF2-47AA-9C99-2BDFF740969D}"/>
    <cellStyle name="$_장흥광평양수장" xfId="65" xr:uid="{D040B729-E822-49B5-9C02-54D90B093795}"/>
    <cellStyle name="$_전북 용산지구 다단 21×1.2-2련(020417)" xfId="66" xr:uid="{320F05B7-8C45-4434-89F1-964688435FE0}"/>
    <cellStyle name="$_중재보내역서" xfId="67" xr:uid="{664DD7D4-74E7-4EAA-B0EE-C9B6B47E6954}"/>
    <cellStyle name="$_진도 보전지구" xfId="68" xr:uid="{B2D11B56-A3E3-4053-B277-0E3EB9CBA23C}"/>
    <cellStyle name="$_진도마산2차제출F18x21" xfId="69" xr:uid="{DD2001A2-EA1D-42CB-8169-1718179001A6}"/>
    <cellStyle name="$_합판거푸집" xfId="70" xr:uid="{32CD6C2B-2B2B-4B54-9608-664AB8CE0349}"/>
    <cellStyle name="$_흘산용수로내역서" xfId="71" xr:uid="{F10856DD-9C3D-46A7-9EE2-6AB3080F9BD0}"/>
    <cellStyle name="(1)" xfId="72" xr:uid="{37725C8A-F26C-4B6E-B9E5-A43D415A5B39}"/>
    <cellStyle name=";;;" xfId="73" xr:uid="{B2F48666-79E4-4E68-96BE-B4DF06B9A7D7}"/>
    <cellStyle name="??&amp;O?&amp;H?_x0008__x000f__x0007_?_x0007__x0001__x0001_" xfId="74" xr:uid="{5872F029-9D1D-43AC-9985-613568E65489}"/>
    <cellStyle name="??&amp;O?&amp;H?_x0008_??_x0007__x0001__x0001_" xfId="75" xr:uid="{393CFD2E-72EF-48A1-9E3E-CD696BA73D5E}"/>
    <cellStyle name="???­ [0]_INQUIRY ¿?¾÷?ß?ø " xfId="76" xr:uid="{BF8CE5F3-1C17-45AB-8451-290A1A6A1715}"/>
    <cellStyle name="???­_INQUIRY ¿?¾÷?ß?ø " xfId="77" xr:uid="{E2365E4F-CA9B-443C-8E4A-F7E9B32DB886}"/>
    <cellStyle name="???Ø_??¾÷º?º° ??°? " xfId="78" xr:uid="{0860947D-9542-45BF-B511-DE9145C95877}"/>
    <cellStyle name="??_?.????" xfId="79" xr:uid="{884F170F-4AD6-418B-92CC-10CF0D579AC3}"/>
    <cellStyle name="?Þ¸¶ [0]_INQUIRY ¿?¾÷?ß?ø " xfId="80" xr:uid="{39F2460B-DBEE-4C81-8612-769F1AED2B89}"/>
    <cellStyle name="?Þ¸¶_INQUIRY ¿?¾÷?ß?ø " xfId="81" xr:uid="{5FE84814-0A2B-4231-AEF0-74DFD83A2A75}"/>
    <cellStyle name="?W?_laroux" xfId="82" xr:uid="{5E1BFC37-0E77-4D99-B088-D72D9965F881}"/>
    <cellStyle name="_각암천2지구설계변경" xfId="83" xr:uid="{58A34CA7-F929-4CCE-BB5E-8469CD804097}"/>
    <cellStyle name="_공사개요(2003) " xfId="84" xr:uid="{0E332766-B141-47B4-B6A1-B59F499BD7DC}"/>
    <cellStyle name="_금강천설계변경" xfId="85" xr:uid="{065B68B1-BFE8-42DC-8E85-90D972D4A32B}"/>
    <cellStyle name="_변경내역서-2차분" xfId="86" xr:uid="{8901A02F-592D-4A0F-B1C1-D823F44B95BA}"/>
    <cellStyle name="_색골천설계변경" xfId="87" xr:uid="{7A6949D5-2B4C-40C5-8B77-9CD2FD15B321}"/>
    <cellStyle name="_수량산출서-금액조정분" xfId="88" xr:uid="{8F024C74-C7D9-4A8D-A0F0-5661F4467B0C}"/>
    <cellStyle name="_양삼1취입보설계변경" xfId="89" xr:uid="{8755B47F-62BF-4C2B-8DDB-D97AEA7114A9}"/>
    <cellStyle name="_인원계획표 " xfId="90" xr:uid="{6E893B42-8C2B-4ED3-8A6B-427DBC7E5C53}"/>
    <cellStyle name="_인원계획표 _적격 " xfId="91" xr:uid="{7783DBD7-12B0-47BF-86A3-BF244F3A4F66}"/>
    <cellStyle name="_입찰표지 " xfId="92" xr:uid="{32E32FFD-CACB-4E46-9655-A4A5E0BAB9F0}"/>
    <cellStyle name="_장수천1공구설계변경" xfId="93" xr:uid="{F55FC3C6-D95B-4257-8C00-9859D7AF3E7A}"/>
    <cellStyle name="_적격 " xfId="94" xr:uid="{8EE5F910-36D9-42F9-9C7F-DC807E381EFB}"/>
    <cellStyle name="_적격 _집행갑지 " xfId="95" xr:uid="{D1A6ACF3-76AC-47E1-ACF8-7CFD13A2CCE2}"/>
    <cellStyle name="_적격(화산) " xfId="96" xr:uid="{0890F5DF-92FE-4E44-A735-A48C8C9B110B}"/>
    <cellStyle name="_전라선 " xfId="97" xr:uid="{118C8BAC-1470-4244-B390-01BD4B3E2B9B}"/>
    <cellStyle name="_집행갑지 " xfId="98" xr:uid="{6BF932AB-9588-469E-8BB9-917973B29AD5}"/>
    <cellStyle name="_평지1,양삼2설계변경" xfId="99" xr:uid="{A047AE14-92B2-49CC-B0AE-B7C81417B772}"/>
    <cellStyle name="_평지2취입보변경(덕수)" xfId="100" xr:uid="{94A22ACE-F4F0-45C8-8BBA-C4B87BADEECB}"/>
    <cellStyle name="_호안공" xfId="101" xr:uid="{97832B45-0C55-49FE-ABFD-0EAF1572A09A}"/>
    <cellStyle name="_횡배수관02 " xfId="102" xr:uid="{CCCE1E74-5864-43AA-97AC-3C89DD862918}"/>
    <cellStyle name="¡E￠￥@?e_TEST-1 " xfId="103" xr:uid="{22BA954C-526F-47E3-B61C-59CDAA14B63A}"/>
    <cellStyle name="´þ·¯" xfId="104" xr:uid="{B8C21221-B9CD-45AB-9A33-9BC857E6CEBC}"/>
    <cellStyle name="’E‰Y [0.00]_laroux" xfId="105" xr:uid="{74ACBA23-4E7E-4E43-B775-2806383B5C21}"/>
    <cellStyle name="’E‰Y_laroux" xfId="106" xr:uid="{1BF4E4DE-BD8D-465C-BA9F-B33157147A86}"/>
    <cellStyle name="¤@?e_TEST-1 " xfId="107" xr:uid="{6D290CE9-0ABC-4C84-8DA2-FE1DEEF3B9CB}"/>
    <cellStyle name="°íá¤¼ò¼ýá¡" xfId="108" xr:uid="{8E7F16B1-94A4-4A6B-AF05-51C26D3CAF72}"/>
    <cellStyle name="°íá¤ãâ·â1" xfId="109" xr:uid="{2E1E4416-E2D6-4AAA-B25C-1DEE755CF3B6}"/>
    <cellStyle name="°íá¤ãâ·â2" xfId="110" xr:uid="{28573A58-38F3-4968-BE77-B0D8D0CD686C}"/>
    <cellStyle name="0.0" xfId="111" xr:uid="{B44F28F6-BBE5-4365-A4B5-8A949CC0AC18}"/>
    <cellStyle name="0.00" xfId="112" xr:uid="{330FDDC2-B1FC-4EC1-921E-0BCF9948EE85}"/>
    <cellStyle name="1" xfId="113" xr:uid="{EB6BC5F6-D2B2-491C-A157-1E6CCD2BBAC5}"/>
    <cellStyle name="10공/㎥" xfId="114" xr:uid="{AC8B0F9B-DE51-488F-A630-D902ED7531C5}"/>
    <cellStyle name="¹eº" xfId="115" xr:uid="{4B88D79E-A5B7-40A5-B6C4-4CEAD82BA195}"/>
    <cellStyle name="¹éº" xfId="116" xr:uid="{1D68B22A-418C-48ED-855D-B9A5ED6EDFC0}"/>
    <cellStyle name="¹eº_공사문서샘플" xfId="117" xr:uid="{06D73532-9237-44FB-8043-7C6D826F2D3D}"/>
    <cellStyle name="¹éº_공사문서샘플" xfId="118" xr:uid="{7BB4544A-AD53-4E60-AB65-16F6B4385EFE}"/>
    <cellStyle name="¹eº_공사문서샘플_계약,착공-2012어퍠류가공시설건축공사" xfId="119" xr:uid="{426393F3-A70A-49F1-8E2D-768E7A56E58F}"/>
    <cellStyle name="¹éº_공사문서샘플_계약,착공-2012어퍠류가공시설건축공사" xfId="120" xr:uid="{04C9CCC0-1BA6-4F68-83CF-2A3ED8C0BF79}"/>
    <cellStyle name="¹eº_공사문서샘플_비아89-39외4 하수도소파=견.착.준공_기정작업" xfId="121" xr:uid="{87439ED9-45DE-46DF-BA8C-66EB9E273A5A}"/>
    <cellStyle name="¹éº_공사문서샘플_비아89-39외4 하수도소파=견.착.준공_기정작업" xfId="122" xr:uid="{0306A43D-F51A-4790-895D-CC29136DA719}"/>
    <cellStyle name="¹eº_공사문서샘플_사본 - 비아89-39외4 하수도소파=견.착.준공_기정작업 (version 1)" xfId="123" xr:uid="{8E2CA403-33A1-4153-86CE-2B242FA4C72E}"/>
    <cellStyle name="¹éº_공사문서샘플_사본 - 비아89-39외4 하수도소파=견.착.준공_기정작업 (version 1)" xfId="124" xr:uid="{2EA45A7F-9015-401D-AB3B-C0EA750993CE}"/>
    <cellStyle name="¹eº_마곡보완" xfId="125" xr:uid="{C743700C-40B7-4CD0-B76E-C9EB615BE654}"/>
    <cellStyle name="¹éº_마곡보완" xfId="126" xr:uid="{FF988294-11A5-4A3C-AF23-B53B7318E713}"/>
    <cellStyle name="¹eº_마곡보완_공사문서샘플" xfId="127" xr:uid="{0D3D761D-92E1-4C7E-B7E0-1834BAEB0F49}"/>
    <cellStyle name="¹éº_마곡보완_공사문서샘플" xfId="128" xr:uid="{9FDBAC0F-A1DC-4573-8137-ABBD60881002}"/>
    <cellStyle name="¹eº_신태인배수장제진기" xfId="129" xr:uid="{C33E46E1-3C67-4707-8741-0582ED5AF0C3}"/>
    <cellStyle name="¹éº_율북보완" xfId="130" xr:uid="{BD098BF1-A049-4538-BDFD-2692F3B2AECE}"/>
    <cellStyle name="¹eº_전체분" xfId="131" xr:uid="{FCA556E0-B846-44A3-9141-56531A8AB921}"/>
    <cellStyle name="2" xfId="132" xr:uid="{9D976FB8-A122-42B8-BBE9-376BF1AA3F90}"/>
    <cellStyle name="³¯â¥" xfId="133" xr:uid="{962ED934-75DE-444B-95BC-0DD6DA82AB40}"/>
    <cellStyle name="60" xfId="134" xr:uid="{0A7E7C7A-25A6-4E53-B853-031A12B81E9A}"/>
    <cellStyle name="9.6" xfId="135" xr:uid="{9D518364-9E23-4990-A26E-20202C1785FD}"/>
    <cellStyle name="a" xfId="136" xr:uid="{9C90443B-3786-454A-BF47-B24181BAC769}"/>
    <cellStyle name="a [0]_mud plant bolted" xfId="137" xr:uid="{482B1CB1-C91A-4B0E-B3B1-BE8EE23BCC7C}"/>
    <cellStyle name="A¡§¡ⓒ¡E¡þ¡EO [0]_INQUIRY ¡E?¡Ii¡§u￠RAA¨I¡þA¨I¨￡ " xfId="138" xr:uid="{07095CE4-B7CE-4905-AFB2-22E1513A0794}"/>
    <cellStyle name="A¡§¡ⓒ¡E¡þ¡EO_INQUIRY ¡E?¡Ii¡§u￠RAA¨I¡þA¨I¨￡ " xfId="139" xr:uid="{A9FA0BDB-14F1-4220-B20E-699E0520F5F0}"/>
    <cellStyle name="A¨­￠￢￠O [0]_ ¨￢n￠￢n¨￢¡Æ ￠?u¨￢¡Æ¡¾a¨uu " xfId="140" xr:uid="{E620FAF5-B132-4E0B-809B-619443AC028D}"/>
    <cellStyle name="A¨­￠￢￠O_ ¨￢n￠￢n¨￢¡Æ ￠?u¨￢¡Æ¡¾a¨uu " xfId="141" xr:uid="{A44EA10A-183B-4782-88CF-74C4C26B9C9A}"/>
    <cellStyle name="A￠R¡×￠R¨I￠RE￠Rⓒ­￠REO [0]_INQUIRY ￠RE?￠RIi￠R¡×u¡ERAA¡§I￠Rⓒ­A¡§I¡§¡I " xfId="142" xr:uid="{D0E170FB-B7D9-45D7-9010-2554965804F7}"/>
    <cellStyle name="A￠R¡×￠R¨I￠RE￠Rⓒ­￠REO_INQUIRY ￠RE?￠RIi￠R¡×u¡ERAA¡§I￠Rⓒ­A¡§I¡§¡I " xfId="143" xr:uid="{32E1BC6E-B539-4C28-8C27-9831A93FC2CE}"/>
    <cellStyle name="Ae" xfId="144" xr:uid="{F40BCD5C-CFE2-44C4-A29B-BD874F7C76CC}"/>
    <cellStyle name="Åë" xfId="145" xr:uid="{3311697F-71E8-413B-97F8-2C28994471A4}"/>
    <cellStyle name="Ae_공사문서샘플" xfId="146" xr:uid="{FA2538FC-F5EC-49A0-BCF4-00B52D8E2CDE}"/>
    <cellStyle name="Åë_공사문서샘플" xfId="147" xr:uid="{3135A310-BEAD-47E2-B791-9B2E024F73A1}"/>
    <cellStyle name="Ae_공사문서샘플_계약,착공-2012어퍠류가공시설건축공사" xfId="148" xr:uid="{8E133172-3A1B-42A1-9741-E729B4AAA161}"/>
    <cellStyle name="Åë_공사문서샘플_계약,착공-2012어퍠류가공시설건축공사" xfId="149" xr:uid="{F8495095-3038-4039-ADF7-EF451398540C}"/>
    <cellStyle name="Ae_공사문서샘플_비아89-39외4 하수도소파=견.착.준공_기정작업" xfId="150" xr:uid="{C23B71E8-AA14-447B-B405-F205FE594BBA}"/>
    <cellStyle name="Åë_공사문서샘플_비아89-39외4 하수도소파=견.착.준공_기정작업" xfId="151" xr:uid="{E0BE0E5E-2692-4488-88EE-923F5200C0E3}"/>
    <cellStyle name="Ae_공사문서샘플_사본 - 비아89-39외4 하수도소파=견.착.준공_기정작업 (version 1)" xfId="152" xr:uid="{2D49A449-034F-4CE8-B02A-5EE552F57954}"/>
    <cellStyle name="Åë_공사문서샘플_사본 - 비아89-39외4 하수도소파=견.착.준공_기정작업 (version 1)" xfId="153" xr:uid="{9C755451-DC2F-45BC-B69D-1F9AD100EF8D}"/>
    <cellStyle name="Ae_마곡보완" xfId="154" xr:uid="{5738D8D6-842A-4D35-A816-FD99F41CCF88}"/>
    <cellStyle name="Åë_마곡보완" xfId="155" xr:uid="{2D980E41-E191-46F6-8F0E-BAAD962C1189}"/>
    <cellStyle name="Ae_마곡보완_공사문서샘플" xfId="156" xr:uid="{C4641AC8-36D7-473F-8065-A1531C3123D9}"/>
    <cellStyle name="Åë_마곡보완_공사문서샘플" xfId="157" xr:uid="{A0977BBC-0602-48B4-9E9E-08AEDDD6C1FE}"/>
    <cellStyle name="Ae_신태인배수장제진기" xfId="158" xr:uid="{F4ADBF4D-F25A-4341-9F61-A5C91B65D4FB}"/>
    <cellStyle name="Åë_율북보완" xfId="159" xr:uid="{08B5D22B-C1C7-41EA-8763-3EB5A5448CB9}"/>
    <cellStyle name="Ae_전체분" xfId="160" xr:uid="{4E6933B8-9CC6-45D2-A30A-94615034D64A}"/>
    <cellStyle name="Aee­ " xfId="161" xr:uid="{BA01FD9C-1AE4-4BAF-93B5-5C20C4BE20A5}"/>
    <cellStyle name="Aee­ [" xfId="162" xr:uid="{AEDC99CC-92EF-4A1B-AD57-2328B3E888ED}"/>
    <cellStyle name="Åëè­ [" xfId="163" xr:uid="{A09AD23A-EEC8-4BEA-9E68-1F0C577CD76B}"/>
    <cellStyle name="Aee­ [_공사문서샘플" xfId="164" xr:uid="{72E8F2CB-06AA-49C1-AB79-9021BEB19E79}"/>
    <cellStyle name="Åëè­ [_공사문서샘플" xfId="165" xr:uid="{549F5251-74A3-48DB-8CA3-7470DF47AD6D}"/>
    <cellStyle name="Aee­ [_공사문서샘플_계약,착공-2012어퍠류가공시설건축공사" xfId="166" xr:uid="{6ACEE8FB-9197-4366-B8E4-7C9BD22B1717}"/>
    <cellStyle name="Åëè­ [_공사문서샘플_계약,착공-2012어퍠류가공시설건축공사" xfId="167" xr:uid="{9B2692B2-8E82-4478-9E8D-3A0C32B87254}"/>
    <cellStyle name="Aee­ [_공사문서샘플_비아89-39외4 하수도소파=견.착.준공_기정작업" xfId="168" xr:uid="{DB324B6E-32BD-4F71-8361-00764094F172}"/>
    <cellStyle name="Åëè­ [_공사문서샘플_비아89-39외4 하수도소파=견.착.준공_기정작업" xfId="169" xr:uid="{B4B9AE40-82AB-4474-A8B3-93FA77279A47}"/>
    <cellStyle name="Aee­ [_공사문서샘플_사본 - 비아89-39외4 하수도소파=견.착.준공_기정작업 (version 1)" xfId="170" xr:uid="{E869442A-6436-4B3C-B931-98A46A0E9660}"/>
    <cellStyle name="Åëè­ [_공사문서샘플_사본 - 비아89-39외4 하수도소파=견.착.준공_기정작업 (version 1)" xfId="171" xr:uid="{F010DDAA-65B7-405B-B941-B74461D8AD82}"/>
    <cellStyle name="Aee­ [_마곡보완" xfId="172" xr:uid="{71924D78-AEA8-47A9-97CB-2E1BB81425E4}"/>
    <cellStyle name="Åëè­ [_마곡보완" xfId="173" xr:uid="{6587892F-D16D-4E3A-9824-D2C8ED117511}"/>
    <cellStyle name="Aee­ [_마곡보완_공사문서샘플" xfId="174" xr:uid="{358A22D3-8C66-4157-8B09-55B81307B8BA}"/>
    <cellStyle name="Åëè­ [_마곡보완_공사문서샘플" xfId="175" xr:uid="{8948B6C8-D121-48E0-9459-724B60B3F48C}"/>
    <cellStyle name="Aee­ [_신태인배수장제진기" xfId="176" xr:uid="{8142CC5A-C3C5-4745-867A-003A6BD6364A}"/>
    <cellStyle name="Åëè­ [_율북보완" xfId="177" xr:uid="{75D71125-0141-4052-9734-3C38C7251503}"/>
    <cellStyle name="Aee­ [_전체분" xfId="178" xr:uid="{76BC815F-F06E-4C3B-9D1F-026EC368CE9D}"/>
    <cellStyle name="AeE­ [0]_ 2ÆAAþº° " xfId="179" xr:uid="{E5C4F278-B06A-4D21-B1CE-5C90AABC834C}"/>
    <cellStyle name="ÅëÈ­ [0]_Á¾ÇÕ½Å¼³ " xfId="180" xr:uid="{16FF5F88-BC87-4754-AF2A-F3A103FE64A8}"/>
    <cellStyle name="AeE­ [0]_A¾COA¶°AºÐ " xfId="181" xr:uid="{DDBC36B7-9E0B-49FE-BBE5-8F32A1E4E2E8}"/>
    <cellStyle name="ÅëÈ­ [0]_Á¾ÇÕÃ¶°ÅºÐ " xfId="182" xr:uid="{D8B34DCB-CA2E-4A9F-8B3C-479E0C085BC1}"/>
    <cellStyle name="AeE­ [0]_AMT " xfId="183" xr:uid="{37F69792-A7AF-437C-8474-A6CB9E74182F}"/>
    <cellStyle name="AeE­_ 2ÆAAþº° " xfId="184" xr:uid="{2E7312A9-2EE1-4AFF-AFC6-85879A67861F}"/>
    <cellStyle name="ÅëÈ­_Á¾ÇÕ½Å¼³ " xfId="185" xr:uid="{AFD84D16-80E6-4B6C-A5C1-60A6C87E5632}"/>
    <cellStyle name="AeE­_A¾COA¶°AºÐ " xfId="186" xr:uid="{4A0C1B76-532B-4BAE-A2FF-B0FF0AF91261}"/>
    <cellStyle name="ÅëÈ­_Á¾ÇÕÃ¶°ÅºÐ " xfId="187" xr:uid="{916DE161-00EB-45D5-9B7A-039F5C50EE19}"/>
    <cellStyle name="AeE­_AMT " xfId="188" xr:uid="{52657C0E-CD12-46E2-BC5F-F1749B1D5445}"/>
    <cellStyle name="Aee¡© " xfId="189" xr:uid="{865680E4-E3CC-4CAF-8AEA-30B868F8B726}"/>
    <cellStyle name="Aee¡ⓒ " xfId="190" xr:uid="{8460830A-E2C2-4A0C-8014-0E052C9DE6F8}"/>
    <cellStyle name="AeE¡ⓒ [0]_ ¨￢n￠￢n¨￢¡Æ ￠?u¨￢¡Æ¡¾a¨uu " xfId="191" xr:uid="{1E8B7F53-8DDE-445A-B050-F9B9C304E19D}"/>
    <cellStyle name="AeE¡ⓒ_ ¨￢n￠￢n¨￢¡Æ ￠?u¨￢¡Æ¡¾a¨uu " xfId="192" xr:uid="{41B0CFF7-FB1F-4541-A17C-762B6E0C06B9}"/>
    <cellStyle name="AeE¡ER¡§I [0]_INQUIRY ￠RE?￠RIi￠R¡×u¡ERAA¡§I￠Rⓒ­A¡§I¡§¡I " xfId="193" xr:uid="{2645AB82-24C9-4553-851D-D191C452FEDA}"/>
    <cellStyle name="AeE¡ER¡§I_INQUIRY ￠RE?￠RIi￠R¡×u¡ERAA¡§I￠Rⓒ­A¡§I¡§¡I " xfId="194" xr:uid="{7D07F5E4-0238-429B-B0A9-0F520BD1B5E4}"/>
    <cellStyle name="AeE￠R¨I [0]_INQUIRY ¡E?¡Ii¡§u￠RAA¨I¡þA¨I¨￡ " xfId="195" xr:uid="{741D7283-E5DC-49B0-AD64-A385869B08A1}"/>
    <cellStyle name="AeE￠R¨I_INQUIRY ¡E?¡Ii¡§u￠RAA¨I¡þA¨I¨￡ " xfId="196" xr:uid="{9C3F17CC-FEA5-4AD6-B09E-3F1EB068BA9D}"/>
    <cellStyle name="Æû¼¾æ®" xfId="197" xr:uid="{1C02C2A9-22D0-4FD4-80DB-E9E9689A1ED8}"/>
    <cellStyle name="ALIGNMENT" xfId="198" xr:uid="{7337A4DC-9556-4810-95C6-42156F7DAF8A}"/>
    <cellStyle name="Aþ" xfId="199" xr:uid="{30CACDBD-EC54-4AD7-A39C-93EFDFB2728B}"/>
    <cellStyle name="Äþ" xfId="200" xr:uid="{0941A120-73D7-48F5-A25E-DD8A52420C97}"/>
    <cellStyle name="Aþ_공사문서샘플" xfId="201" xr:uid="{423D2A6F-9D6B-4414-9058-D2F49915A95B}"/>
    <cellStyle name="Äþ_공사문서샘플" xfId="202" xr:uid="{D32673C4-A215-4AFD-9E32-EDA99A57B8E2}"/>
    <cellStyle name="Aþ_공사문서샘플_계약,착공-2012어퍠류가공시설건축공사" xfId="203" xr:uid="{A6357620-792D-42DF-A291-FB6E9BB3BC25}"/>
    <cellStyle name="Äþ_공사문서샘플_계약,착공-2012어퍠류가공시설건축공사" xfId="204" xr:uid="{0EDF7BB9-4997-496F-B61B-EE7524FC5ABE}"/>
    <cellStyle name="Aþ_공사문서샘플_비아89-39외4 하수도소파=견.착.준공_기정작업" xfId="205" xr:uid="{0BC60A5A-6350-4CB0-AD72-6FDD5C74AFFE}"/>
    <cellStyle name="Äþ_공사문서샘플_비아89-39외4 하수도소파=견.착.준공_기정작업" xfId="206" xr:uid="{EA2C8B7F-C5E6-4F23-B89F-6C1D5C8E3940}"/>
    <cellStyle name="Aþ_공사문서샘플_사본 - 비아89-39외4 하수도소파=견.착.준공_기정작업 (version 1)" xfId="207" xr:uid="{862ABE76-FD35-4EBA-8FCA-226FBF55EC14}"/>
    <cellStyle name="Äþ_공사문서샘플_사본 - 비아89-39외4 하수도소파=견.착.준공_기정작업 (version 1)" xfId="208" xr:uid="{5D5E9A18-70C9-4D5C-8319-9848AF9B8203}"/>
    <cellStyle name="Aþ_마곡보완" xfId="209" xr:uid="{A7BC1AFE-FD24-496C-98C3-8D9414861609}"/>
    <cellStyle name="Äþ_마곡보완" xfId="210" xr:uid="{A8C273E7-F520-4E2C-96E3-214B7F689232}"/>
    <cellStyle name="Aþ_마곡보완_공사문서샘플" xfId="211" xr:uid="{A2A4CA9D-B304-42A5-B20E-03ECA0EDEC5A}"/>
    <cellStyle name="Äþ_마곡보완_공사문서샘플" xfId="212" xr:uid="{7E30162E-D9EC-4815-8974-23F9F9E98557}"/>
    <cellStyle name="Aþ_신태인배수장제진기" xfId="213" xr:uid="{0976E7EC-E7D9-4EB5-B210-7D2516118EF9}"/>
    <cellStyle name="Äþ_율북보완" xfId="214" xr:uid="{3F3202D1-31CA-4DF8-8919-F8CC8AA3E865}"/>
    <cellStyle name="Aþ_전체분" xfId="215" xr:uid="{C721DE9E-48D0-4A37-AADC-025B90878C97}"/>
    <cellStyle name="Aþ¸¶ [" xfId="216" xr:uid="{ECEE38D9-D6EF-4978-A1F9-D62B4F63E68B}"/>
    <cellStyle name="Äþ¸¶ [" xfId="217" xr:uid="{ACC7DB4F-1971-44EA-B5B2-502562F3E2EF}"/>
    <cellStyle name="Aþ¸¶ [_공사문서샘플" xfId="218" xr:uid="{ECE03ED5-7A27-4393-82AC-65924B1175F7}"/>
    <cellStyle name="Äþ¸¶ [_공사문서샘플" xfId="219" xr:uid="{C6A6702C-B3C6-40B1-B6A9-F6880BD274DF}"/>
    <cellStyle name="Aþ¸¶ [_공사문서샘플_계약,착공-2012어퍠류가공시설건축공사" xfId="220" xr:uid="{1E5D79CC-67D8-42FB-91E0-71556FBD7346}"/>
    <cellStyle name="Äþ¸¶ [_공사문서샘플_계약,착공-2012어퍠류가공시설건축공사" xfId="221" xr:uid="{E6026615-6E29-47C8-8ABB-DC87E4745E58}"/>
    <cellStyle name="Aþ¸¶ [_공사문서샘플_비아89-39외4 하수도소파=견.착.준공_기정작업" xfId="222" xr:uid="{72B3B1BE-0AC0-4172-AAEA-2830F701BE1B}"/>
    <cellStyle name="Äþ¸¶ [_공사문서샘플_비아89-39외4 하수도소파=견.착.준공_기정작업" xfId="223" xr:uid="{D36A8974-5C4A-4EED-A95D-0DB97ACF3CBB}"/>
    <cellStyle name="Aþ¸¶ [_공사문서샘플_사본 - 비아89-39외4 하수도소파=견.착.준공_기정작업 (version 1)" xfId="224" xr:uid="{98C8C310-A550-44C6-8FCA-0513C0A88E5F}"/>
    <cellStyle name="Äþ¸¶ [_공사문서샘플_사본 - 비아89-39외4 하수도소파=견.착.준공_기정작업 (version 1)" xfId="225" xr:uid="{09A4AC37-2858-4572-AA99-A969CA4AE233}"/>
    <cellStyle name="Aþ¸¶ [_마곡보완" xfId="226" xr:uid="{755F6CC4-1F83-4072-9A58-A40EEEB7EFD9}"/>
    <cellStyle name="Äþ¸¶ [_마곡보완" xfId="227" xr:uid="{A84BE229-FF63-4C8E-A8A1-99539030288D}"/>
    <cellStyle name="Aþ¸¶ [_마곡보완_공사문서샘플" xfId="228" xr:uid="{68827A4F-1684-4025-B37C-ED45B12BE23D}"/>
    <cellStyle name="Äþ¸¶ [_마곡보완_공사문서샘플" xfId="229" xr:uid="{3F320C8C-E48B-4B53-9B97-A0E54268B125}"/>
    <cellStyle name="Aþ¸¶ [_신태인배수장제진기" xfId="230" xr:uid="{5914C38D-589B-46C1-8A99-7FA79BEC0A5E}"/>
    <cellStyle name="Äþ¸¶ [_율북보완" xfId="231" xr:uid="{E4409731-51DF-4A3A-80AE-CECDAB692244}"/>
    <cellStyle name="Aþ¸¶ [_전체분" xfId="232" xr:uid="{AB94988D-4963-4915-99F6-ACEA72D30061}"/>
    <cellStyle name="AÞ¸¶ [0]_ 2ÆAAþº° " xfId="233" xr:uid="{6AD2E5EB-2E65-4714-9A28-6E87BB55971B}"/>
    <cellStyle name="ÄÞ¸¶ [0]_Á¾ÇÕ½Å¼³ " xfId="234" xr:uid="{3F7FC159-B60B-4E12-B2E7-99773ACDB70A}"/>
    <cellStyle name="AÞ¸¶ [0]_A¾COA¶°AºÐ " xfId="235" xr:uid="{4C21BD9E-A09D-4447-84B8-A5D5ACE13C09}"/>
    <cellStyle name="ÄÞ¸¶ [0]_Á¾ÇÕÃ¶°ÅºÐ " xfId="236" xr:uid="{F2DDF879-7EAF-4F7B-B76C-6F09EFD6249A}"/>
    <cellStyle name="AÞ¸¶ [0]_AN°y(1.25) " xfId="237" xr:uid="{7C2F6483-C318-42AA-9348-961482E54A9C}"/>
    <cellStyle name="AÞ¸¶_ 2ÆAAþº° " xfId="238" xr:uid="{20161C61-A276-4131-A263-2D3BDC52AA54}"/>
    <cellStyle name="ÄÞ¸¶_Á¾ÇÕ½Å¼³ " xfId="239" xr:uid="{8BD49C9E-E9F8-4AC3-9B01-411552946582}"/>
    <cellStyle name="AÞ¸¶_A¾COA¶°AºÐ " xfId="240" xr:uid="{70035072-8255-4FAD-8D07-D1D6C0019329}"/>
    <cellStyle name="ÄÞ¸¶_Á¾ÇÕÃ¶°ÅºÐ " xfId="241" xr:uid="{1623D221-6438-44D0-AB6C-2305E2C7C7D2}"/>
    <cellStyle name="AÞ¸¶_AN°y(1.25) " xfId="242" xr:uid="{F7B027B2-4A2D-4BC5-B8FB-30FA781CD84B}"/>
    <cellStyle name="Àú¸®¼ö" xfId="243" xr:uid="{C10EBB3E-2BED-436D-BBB3-FEBB2D1E3F40}"/>
    <cellStyle name="Àú¸®¼ö0" xfId="244" xr:uid="{EADB5E95-79BD-45B8-A608-3A5956E5DA0A}"/>
    <cellStyle name="C¡ERIA￠R¡×¡§¡I_¡ERic￠R¡×u¡ERA￠R¡×￠Rⓒ­I￠R¡×￠Rⓒ­¡ER¡§￠R AN¡ER¡§￠Re " xfId="245" xr:uid="{2B01130E-DD30-4497-9061-00F9F0A42DA7}"/>
    <cellStyle name="C¡IA¨ª_ 1-3 " xfId="246" xr:uid="{49F27BE7-8744-4EAE-BB05-8412FFCBFEA5}"/>
    <cellStyle name="C￠RIA¡§¨￡_¡§￠R?￠R¨ua3_p.mix " xfId="247" xr:uid="{7C495795-29E9-4244-8E4A-5FB1B2A50315}"/>
    <cellStyle name="C￥" xfId="248" xr:uid="{397973C9-8BDB-46E6-90B7-89CAB9378BE3}"/>
    <cellStyle name="Ç¥" xfId="249" xr:uid="{285BDE82-AC49-492C-84A0-94CB3B3ABDAA}"/>
    <cellStyle name="C￥_공사문서샘플" xfId="250" xr:uid="{A5A54190-8F82-4530-B953-2D22DC0CE6BD}"/>
    <cellStyle name="Ç¥_공사문서샘플" xfId="251" xr:uid="{4E44EABC-0263-45F2-8457-32B0F5D28E85}"/>
    <cellStyle name="C￥_공사문서샘플_계약,착공-2012어퍠류가공시설건축공사" xfId="252" xr:uid="{03FED442-5D93-4773-810F-14D1076D3156}"/>
    <cellStyle name="Ç¥_공사문서샘플_계약,착공-2012어퍠류가공시설건축공사" xfId="253" xr:uid="{E4A550FA-842B-490B-B940-6D5A342F28A5}"/>
    <cellStyle name="C￥_공사문서샘플_비아89-39외4 하수도소파=견.착.준공_기정작업" xfId="254" xr:uid="{B50068AB-F5AD-49F2-9591-AEF96D7FB8BA}"/>
    <cellStyle name="Ç¥_공사문서샘플_비아89-39외4 하수도소파=견.착.준공_기정작업" xfId="255" xr:uid="{CF950AC5-E497-4CD3-8F8D-391E553F64D9}"/>
    <cellStyle name="C￥_공사문서샘플_사본 - 비아89-39외4 하수도소파=견.착.준공_기정작업 (version 1)" xfId="256" xr:uid="{586593F5-D201-496F-B5DD-3AD247FAAEEE}"/>
    <cellStyle name="Ç¥_공사문서샘플_사본 - 비아89-39외4 하수도소파=견.착.준공_기정작업 (version 1)" xfId="257" xr:uid="{1CF4668D-9F3C-4446-A87C-5140F6F867D6}"/>
    <cellStyle name="C￥_마곡보완" xfId="258" xr:uid="{91451034-6DF0-4CE8-8C60-4F4E4BAE41B5}"/>
    <cellStyle name="Ç¥_마곡보완" xfId="259" xr:uid="{979B9582-BF7B-4C18-A02A-55465DEA2AF0}"/>
    <cellStyle name="C￥_마곡보완_공사문서샘플" xfId="260" xr:uid="{C1235A75-7C3F-4496-87BE-4D5B9FC3B774}"/>
    <cellStyle name="Ç¥_마곡보완_공사문서샘플" xfId="261" xr:uid="{D07E6840-E01A-4A4C-9A2B-44689EB548A0}"/>
    <cellStyle name="C￥_신태인배수장제진기" xfId="262" xr:uid="{77DE2283-E4D3-4EA8-A2ED-F76A3EE76516}"/>
    <cellStyle name="Ç¥_율북보완" xfId="263" xr:uid="{D09D2C5F-D44F-4537-AC61-3F1948D53F25}"/>
    <cellStyle name="C￥_전체분" xfId="264" xr:uid="{8AA89F8C-7C5C-41E6-89CF-F68D61CFBFE7}"/>
    <cellStyle name="C￥AØ_  FAB AIA¤  " xfId="265" xr:uid="{83A8D477-58DB-4AD9-BF83-2013983FFB89}"/>
    <cellStyle name="Ç¥ÁØ_»ç¾÷ºÎº° ÃÑ°è " xfId="266" xr:uid="{3A7B0C9F-1387-494F-8CC6-2CEF16CDDCF7}"/>
    <cellStyle name="C￥AØ_≫c¾÷ºIº° AN°e " xfId="267" xr:uid="{2D244CF4-EEF9-4FB7-99E1-C8639C38A150}"/>
    <cellStyle name="Ç¥ÁØ_½ÇÇà¿¹»ê¼­ " xfId="268" xr:uid="{782257F6-1622-4B47-B72E-8A674A9E1671}"/>
    <cellStyle name="C￥AØ_A¾CO½A¼³ " xfId="269" xr:uid="{53D50AE3-8155-4DAD-B041-DC6F0EA32749}"/>
    <cellStyle name="Ç¥ÁØ_Á¾ÇÕ½Å¼³ " xfId="270" xr:uid="{85BE7646-0296-4A98-B93D-78E234FE762B}"/>
    <cellStyle name="C￥AØ_A¾COA¶°AºÐ " xfId="271" xr:uid="{49B5A9AD-A080-43B4-B2A7-F16E2B4374AA}"/>
    <cellStyle name="Ç¥ÁØ_Á¾ÇÕÃ¶°ÅºÐ " xfId="272" xr:uid="{55ECDCE5-2CDF-47D3-9C68-2A8BFBCACBE0}"/>
    <cellStyle name="C￥AØ_laroux_1_A¾CO½A¼³ " xfId="273" xr:uid="{725D12C3-543B-4871-A68F-3DB953E0C2F8}"/>
    <cellStyle name="Ç¥ÁØ_laroux_1_Á¾ÇÕ½Å¼³ " xfId="274" xr:uid="{051A1045-2AB5-4156-877A-E5990298900F}"/>
    <cellStyle name="C￥AØ_laroux_1_A¾COA¶°AºÐ " xfId="275" xr:uid="{579CFA07-329D-4C56-A077-5D9FACD9280E}"/>
    <cellStyle name="Ç¥ÁØ_laroux_1_Á¾ÇÕÃ¶°ÅºÐ " xfId="276" xr:uid="{571F05C7-AF7B-49A2-A58C-4FBE15560F9D}"/>
    <cellStyle name="C￥AØ_laroux_A¾CO½A¼³ " xfId="277" xr:uid="{18792A48-CAF3-4FA8-BFCD-BBF479C24001}"/>
    <cellStyle name="Ç¥ÁØ_laroux_Á¾ÇÕ½Å¼³ " xfId="278" xr:uid="{BC4C7AAD-80D9-4811-9DA5-BD5D377893C3}"/>
    <cellStyle name="C￥AØ_laroux_A¾COA¶°AºÐ " xfId="279" xr:uid="{BE35E0CD-66E7-4032-9073-43CAAFE7E077}"/>
    <cellStyle name="Ç¥ÁØ_laroux_Á¾ÇÕÃ¶°ÅºÐ " xfId="280" xr:uid="{F11178E0-2C5B-44E1-A41C-4CCA7E66170E}"/>
    <cellStyle name="Calc Currency (0)" xfId="281" xr:uid="{F163B979-FAA4-4B5C-954D-F14EDE9C4442}"/>
    <cellStyle name="category" xfId="282" xr:uid="{795B7F54-5F2D-48F4-9010-724F91C31EA2}"/>
    <cellStyle name="CIAIÆU¸μAⓒ" xfId="283" xr:uid="{CA47F9F5-3C32-4D82-9FB8-D93B51A5F772}"/>
    <cellStyle name="Çõ»ê" xfId="284" xr:uid="{77E3BCF5-0D00-4761-AE6E-7A8C0686A66F}"/>
    <cellStyle name="Comma" xfId="285" xr:uid="{016D3731-8FAB-48A2-B7FA-1383BE93E01B}"/>
    <cellStyle name="Comma [0]" xfId="286" xr:uid="{AA817E29-0638-416D-9C47-2EAB36E58E55}"/>
    <cellStyle name="comma zerodec" xfId="287" xr:uid="{7655E909-957C-4E12-B864-B66599435836}"/>
    <cellStyle name="Comma_ SG&amp;A Bridge " xfId="288" xr:uid="{5372B1A6-7ECE-4338-9897-4E2203ECB53C}"/>
    <cellStyle name="Comma0" xfId="289" xr:uid="{0591E222-313C-4475-B265-A1A087333938}"/>
    <cellStyle name="Copied" xfId="290" xr:uid="{2FA186C6-F99D-4FB5-9812-DF85F39DE04A}"/>
    <cellStyle name="Curren?_x0012_퐀_x0017_?" xfId="291" xr:uid="{ABFC92CD-6CFA-4C3A-AEA8-DC51E33BBF6E}"/>
    <cellStyle name="Currency" xfId="292" xr:uid="{5DC1B342-D919-4819-9EB8-7E204342DB3F}"/>
    <cellStyle name="Currency [0]" xfId="293" xr:uid="{1E39F679-49EE-491E-9CA2-1F9FAEFB5BD9}"/>
    <cellStyle name="Currency_ SG&amp;A Bridge " xfId="294" xr:uid="{E7693BC1-8DDC-41E3-B0B5-F5996B40EB5F}"/>
    <cellStyle name="Currency0" xfId="295" xr:uid="{EB3AF076-3CF6-41D9-80EB-1CFEB23597A3}"/>
    <cellStyle name="Currency1" xfId="296" xr:uid="{976182FC-1A9D-40E8-939D-2A04698E5D95}"/>
    <cellStyle name="Date" xfId="297" xr:uid="{ED2736E1-F7DC-4CDF-9210-7C2EC14444DD}"/>
    <cellStyle name="Dezimal [0]_Compiling Utility Macros" xfId="298" xr:uid="{49B796A7-7AF4-4373-88CE-B5B297DF4CCF}"/>
    <cellStyle name="Dezimal_Compiling Utility Macros" xfId="299" xr:uid="{16CB8730-D972-449D-9D3D-5E4A45752FE0}"/>
    <cellStyle name="Dollar (zero dec)" xfId="300" xr:uid="{07E54FAF-31C5-477F-A079-B33D49C12668}"/>
    <cellStyle name="EA" xfId="301" xr:uid="{3BCA221C-7B08-4AC6-95D0-E6EBB1CD1C82}"/>
    <cellStyle name="È­æó±âè£" xfId="302" xr:uid="{B59A0E51-E2C7-4DC3-8D75-0E2E0FA0B80B}"/>
    <cellStyle name="È­æó±âè£0" xfId="303" xr:uid="{63DB77C8-8B6B-4ADD-88EA-BB62740D881E}"/>
    <cellStyle name="Entered" xfId="304" xr:uid="{709B244F-BF78-4F9C-BA64-A7C308E852D8}"/>
    <cellStyle name="F2" xfId="305" xr:uid="{605F784A-05DD-44F6-9308-2FF936280504}"/>
    <cellStyle name="F3" xfId="306" xr:uid="{833A3D60-BE35-4255-A033-7877D0B1F2AE}"/>
    <cellStyle name="F4" xfId="307" xr:uid="{23C5EBD2-A3B9-40ED-84F1-45B9E6BFCF32}"/>
    <cellStyle name="F5" xfId="308" xr:uid="{596DEDEC-D445-496C-834B-5909EE98B2BC}"/>
    <cellStyle name="F6" xfId="309" xr:uid="{89E451B9-E280-4AD0-83E2-813669727542}"/>
    <cellStyle name="F7" xfId="310" xr:uid="{952623AB-4514-4AD6-8729-14A010CEE252}"/>
    <cellStyle name="F8" xfId="311" xr:uid="{85110661-AB26-4DCF-ACB9-FDC9FE3D75D5}"/>
    <cellStyle name="Fixed" xfId="312" xr:uid="{9F4EF05E-4D48-4CA2-BDA2-92A01218B690}"/>
    <cellStyle name="Followed Hyperlink" xfId="313" xr:uid="{9DE4B8C4-3340-4533-BAED-1EA70BB36419}"/>
    <cellStyle name="Grey" xfId="314" xr:uid="{8C89AED7-4071-4B09-A6A7-0A15BF759B9F}"/>
    <cellStyle name="H1" xfId="315" xr:uid="{135246A5-BA4A-4C88-BECE-4B11941A202E}"/>
    <cellStyle name="H2" xfId="316" xr:uid="{C7C71AE1-FCE8-4CDA-97C3-E11D103A8F38}"/>
    <cellStyle name="HEADER" xfId="317" xr:uid="{23475CF7-2AF8-4F68-8A88-56B0C324A14A}"/>
    <cellStyle name="Header1" xfId="318" xr:uid="{6B5F8EB1-132A-4565-93F3-7278A2F0841B}"/>
    <cellStyle name="Header2" xfId="319" xr:uid="{BF72F89B-8F82-4C9D-A783-787158AFFED4}"/>
    <cellStyle name="Heading 1" xfId="320" xr:uid="{42AFF188-9C13-4C26-AABE-CACC960728F6}"/>
    <cellStyle name="Heading 2" xfId="321" xr:uid="{4E7F2A7F-70A7-4450-BF61-57AD8626312B}"/>
    <cellStyle name="Heading1" xfId="322" xr:uid="{234B46B8-BE00-4C86-A03C-1E0A80550986}"/>
    <cellStyle name="Heading2" xfId="323" xr:uid="{1FB5E7D2-029D-4A55-8DB3-6A88BDBEC77A}"/>
    <cellStyle name="Helv8_PFD4.XLS" xfId="324" xr:uid="{43E1A26E-744F-47A9-9A03-0E0EE8B6ADB7}"/>
    <cellStyle name="Hyperlink" xfId="325" xr:uid="{92273B91-F371-40FD-953F-F54255FE660A}"/>
    <cellStyle name="Input [yellow]" xfId="326" xr:uid="{76B5F7D6-5354-44BB-8C0A-8A7C6D803F84}"/>
    <cellStyle name="kg" xfId="327" xr:uid="{A8F6976F-DA28-4E45-ACD5-D85A8A33C145}"/>
    <cellStyle name="ℓ" xfId="328" xr:uid="{BC423695-C39F-4A87-A67C-B1A92DC18D9B}"/>
    <cellStyle name="M" xfId="329" xr:uid="{AD5301D9-90A4-41F0-9DD0-08CA1D8CE870}"/>
    <cellStyle name="M2" xfId="330" xr:uid="{8D847C4A-D365-4AB9-AF0A-004DB8563730}"/>
    <cellStyle name="M3" xfId="331" xr:uid="{AC8D3A85-36D2-456E-92C0-837BC53D1790}"/>
    <cellStyle name="Midtitle" xfId="332" xr:uid="{7F84B51D-FC4F-448F-8B60-FE2D83493F9C}"/>
    <cellStyle name="Milliers [0]_Arabian Spec" xfId="333" xr:uid="{697E9DBB-FA94-4F8E-88C0-5316BFF9747A}"/>
    <cellStyle name="Milliers_Arabian Spec" xfId="334" xr:uid="{4F101ABA-E17E-45F6-B8C3-58CC879D1F44}"/>
    <cellStyle name="Model" xfId="335" xr:uid="{51E7B058-FB3A-495F-A240-C99C6527445C}"/>
    <cellStyle name="Mon?aire [0]_Arabian Spec" xfId="336" xr:uid="{B558D945-32F6-4C75-8446-584A729A1E52}"/>
    <cellStyle name="Mon?aire_Arabian Spec" xfId="337" xr:uid="{07777ED0-FA72-47CA-B4DC-A3074F0DF074}"/>
    <cellStyle name="nohs" xfId="338" xr:uid="{7F2D9020-E2AA-4C4D-8CFD-9BF761CE4E33}"/>
    <cellStyle name="normal" xfId="339" xr:uid="{33094920-6526-45A8-85F8-E6966D2825C7}"/>
    <cellStyle name="Normal - Style1" xfId="340" xr:uid="{2B872022-6E7A-4BF8-9F80-FA2DFB0BC01C}"/>
    <cellStyle name="Normal - 유형1" xfId="341" xr:uid="{5323505A-983B-4755-AEBE-FB7128CE72A3}"/>
    <cellStyle name="Normal_ SG&amp;A Bridge " xfId="342" xr:uid="{0A259057-F036-46CE-BAF8-E2ADABEAF3D5}"/>
    <cellStyle name="Œ…?æ맖?e [0.00]_laroux" xfId="343" xr:uid="{7497C963-74D0-40A1-ABCD-457350934B25}"/>
    <cellStyle name="Œ…?æ맖?e_laroux" xfId="344" xr:uid="{4200BE01-06C8-4333-8DE4-FE517338DEE6}"/>
    <cellStyle name="oft Excel]_x000d__x000a_Comment=The open=/f lines load custom functions into the Paste Function list._x000d__x000a_Maximized=1_x000d__x000a_AutoFormat=" xfId="345" xr:uid="{503710F0-8D5A-4801-85E8-719A99DD5CE0}"/>
    <cellStyle name="Percent" xfId="346" xr:uid="{3C8FEB12-47D5-4A92-AB24-44528396B03B}"/>
    <cellStyle name="Percent [2]" xfId="347" xr:uid="{184B918B-1157-44FA-98DB-51D663B76D41}"/>
    <cellStyle name="Percent_004-배수공(1공구)" xfId="348" xr:uid="{6B4E0594-44F3-4A0F-8E39-1698A6BBF65B}"/>
    <cellStyle name="RevList" xfId="349" xr:uid="{57AEBAA5-A256-43BD-8F2F-04A8C02B9813}"/>
    <cellStyle name="seo" xfId="350" xr:uid="{B1ADFED1-C749-4391-A1AF-7804F1E7096F}"/>
    <cellStyle name="Standard_Anpassen der Amortisation" xfId="351" xr:uid="{94FDBBE5-375E-40CB-9631-5561BAA53DA7}"/>
    <cellStyle name="subhead" xfId="352" xr:uid="{02093D53-6877-4B81-ABB5-C8FBBD47295B}"/>
    <cellStyle name="Subtotal" xfId="353" xr:uid="{BD1C1C66-1601-4040-95A8-F0FA2C9D6E1B}"/>
    <cellStyle name="testtitle" xfId="354" xr:uid="{3727904A-D0D8-4456-B2A6-0ECA04F9CAB6}"/>
    <cellStyle name="Title" xfId="355" xr:uid="{D6F75EC9-37B7-45C4-B489-2FB931650122}"/>
    <cellStyle name="title [1]" xfId="356" xr:uid="{E613DFEC-A25F-4BB1-97E5-481CFD0558CD}"/>
    <cellStyle name="title [2]" xfId="357" xr:uid="{C84FD51E-2A2E-4765-8F84-DE1249BEFE9F}"/>
    <cellStyle name="TITLE_공사문서샘플" xfId="358" xr:uid="{C30C9E03-513B-448A-88C9-8F372F88C4CE}"/>
    <cellStyle name="TON" xfId="359" xr:uid="{FA611AB4-CD2E-4FD8-B5C6-B2AF18E93142}"/>
    <cellStyle name="Total" xfId="360" xr:uid="{BD94B57A-C585-4488-83D9-73E90C85F445}"/>
    <cellStyle name="UM" xfId="361" xr:uid="{431562D8-F2E1-4754-B276-188478AF448F}"/>
    <cellStyle name="W?rung [0]_Compiling Utility Macros" xfId="362" xr:uid="{177AF37E-A61E-46CB-813C-D632C474B49D}"/>
    <cellStyle name="W?rung_Compiling Utility Macros" xfId="363" xr:uid="{45CB7CF2-8B53-4612-9AFC-FBD46ED588A4}"/>
    <cellStyle name="가운데" xfId="364" xr:uid="{8F44AAC7-A469-4E1D-B976-722D5659D5DF}"/>
    <cellStyle name="개" xfId="365" xr:uid="{E74CC016-6F00-4904-AFAB-7D10FED8A0EC}"/>
    <cellStyle name="개_02-포장-1" xfId="366" xr:uid="{D4D3C41F-1173-4E12-8407-AE8DF28AC1E2}"/>
    <cellStyle name="개소" xfId="367" xr:uid="{C245FCCC-C0F2-481A-A2D7-322491ED07C6}"/>
    <cellStyle name="고정소숫점" xfId="368" xr:uid="{602B6560-F8B7-4344-8D0C-40DCDF959034}"/>
    <cellStyle name="고정출력1" xfId="369" xr:uid="{90510D73-6065-43A2-9FB8-F167F36209CA}"/>
    <cellStyle name="고정출력2" xfId="370" xr:uid="{DE8525AF-CC61-47D8-80DA-17EA8646A903}"/>
    <cellStyle name="咬訌裝?INCOM1" xfId="371" xr:uid="{1D0DB0C2-3860-4EB2-9C18-7DC9725703FE}"/>
    <cellStyle name="咬訌裝?INCOM10" xfId="372" xr:uid="{0F75DCE5-77E8-4170-B01F-0DE095694453}"/>
    <cellStyle name="咬訌裝?INCOM2" xfId="373" xr:uid="{B5BDD36E-85E1-432D-B7C3-E286BD992A66}"/>
    <cellStyle name="咬訌裝?INCOM3" xfId="374" xr:uid="{9EE4CA71-7C68-4498-B060-559055F6A6B5}"/>
    <cellStyle name="咬訌裝?INCOM4" xfId="375" xr:uid="{FD2B5381-8EAA-42E6-8195-53F37C4A55B2}"/>
    <cellStyle name="咬訌裝?INCOM5" xfId="376" xr:uid="{0FEB79F9-A651-4880-AF0D-F3F1688D45C4}"/>
    <cellStyle name="咬訌裝?INCOM6" xfId="377" xr:uid="{50509E5D-7F4C-42BF-B3E1-4801D851A8C5}"/>
    <cellStyle name="咬訌裝?INCOM7" xfId="378" xr:uid="{B0BC445F-326D-4DA5-B621-9115407A5668}"/>
    <cellStyle name="咬訌裝?INCOM8" xfId="379" xr:uid="{7D22E392-15B0-4BC7-9508-1194000C549E}"/>
    <cellStyle name="咬訌裝?INCOM9" xfId="380" xr:uid="{2AE1C23A-44DB-4B5A-891C-59ADD66C0771}"/>
    <cellStyle name="咬訌裝?PRIB11" xfId="381" xr:uid="{CD309279-8E78-4711-90E6-DCB9B59AF15B}"/>
    <cellStyle name="날짜" xfId="382" xr:uid="{A6EE0442-4F2D-47F6-A37A-05C6625EDD2F}"/>
    <cellStyle name="남기옥" xfId="383" xr:uid="{2DDB0E1A-EA58-4FCE-B5F0-3CEA76C3D89D}"/>
    <cellStyle name="내역서" xfId="384" xr:uid="{E1C7E12F-0B2F-4BC4-BE63-4AA9CC630C18}"/>
    <cellStyle name="달러" xfId="385" xr:uid="{1058438D-7DAC-458C-9BFF-67B519BF08CB}"/>
    <cellStyle name="뒤에 오는 하이퍼링크_142" xfId="386" xr:uid="{F0EE6F9D-5699-43FA-B4B8-295B0A7B4DAD}"/>
    <cellStyle name="똿뗦먛귟 [0.00]_laroux" xfId="387" xr:uid="{C096FC71-FFEC-46FE-928C-1C3B928DA969}"/>
    <cellStyle name="똿뗦먛귟_laroux" xfId="388" xr:uid="{BFBC8A29-16B5-41F5-9476-8CBD50B0610F}"/>
    <cellStyle name="매" xfId="389" xr:uid="{FE63A356-024A-4455-A68A-A67B35DD0E29}"/>
    <cellStyle name="매_02-포장-1" xfId="390" xr:uid="{CEFD165B-B24D-44F0-9A8B-30B280EC6267}"/>
    <cellStyle name="믅됞 [0.00]_laroux" xfId="391" xr:uid="{C192EF3C-434F-4642-9F82-9618D34E85F4}"/>
    <cellStyle name="믅됞_laroux" xfId="392" xr:uid="{BEACA451-3E9A-4ACB-B5E9-7F8A43C9DF5F}"/>
    <cellStyle name="백 " xfId="393" xr:uid="{0C2CE201-3284-44A4-B7EC-5E1E438F37EC}"/>
    <cellStyle name="백분율" xfId="394" builtinId="5"/>
    <cellStyle name="백분율 [0]" xfId="395" xr:uid="{3A4F2D7E-8958-4975-94DD-B7FC2912A045}"/>
    <cellStyle name="백분율 [2]" xfId="396" xr:uid="{3DF55867-0A40-4BE3-83D5-9047840CF94B}"/>
    <cellStyle name="뷭?_빟랹둴봃섟 " xfId="397" xr:uid="{8899FF48-D623-4235-8D57-479ACFE279CB}"/>
    <cellStyle name="설계서" xfId="398" xr:uid="{F2E908D3-8017-4314-A3F9-3DC88F8A28D8}"/>
    <cellStyle name="숫자" xfId="399" xr:uid="{05620845-05E1-41F8-9A5E-A29F29C82FCC}"/>
    <cellStyle name="숫자(R)" xfId="400" xr:uid="{BD98EC00-A6C0-4EC9-A5F0-9994165F91ED}"/>
    <cellStyle name="쉼표 [0] 2" xfId="401" xr:uid="{609AE9E4-C5FE-4A01-A1F3-C81C0CE1B25B}"/>
    <cellStyle name="스타일 1" xfId="402" xr:uid="{6B2EE015-7100-47CF-85B9-681CC15076EE}"/>
    <cellStyle name="안건회계법인" xfId="403" xr:uid="{4C629597-AF48-4759-B469-1C0F2C98E371}"/>
    <cellStyle name="왼" xfId="404" xr:uid="{1729AF78-4A63-4E09-ABFA-99020E151F81}"/>
    <cellStyle name="왼쪽2" xfId="405" xr:uid="{E020BB5A-906D-472D-B58F-42C46C66014D}"/>
    <cellStyle name="왼쪽5" xfId="406" xr:uid="{9B847940-457E-4071-A444-A4F847DF9115}"/>
    <cellStyle name="원" xfId="407" xr:uid="{689D8928-6BDF-4F89-B9C9-BE389BF474A9}"/>
    <cellStyle name="원_02.깨기집계" xfId="408" xr:uid="{F7A29642-13FB-43A6-8570-4B880A5610E1}"/>
    <cellStyle name="원_02.토공" xfId="409" xr:uid="{31077817-E531-4B15-BE2B-52E6F147DC80}"/>
    <cellStyle name="원_03.호안공" xfId="410" xr:uid="{213478EB-F1F6-4488-9C63-A7D108630795}"/>
    <cellStyle name="원_04.구조물공" xfId="411" xr:uid="{46B61FB5-D18B-4C6E-BE88-7653B7432623}"/>
    <cellStyle name="원_2001년 9월" xfId="412" xr:uid="{BD47A332-61C3-4255-B98B-A1D09B3AC0A1}"/>
    <cellStyle name="원_2001년 9월 일위" xfId="413" xr:uid="{AB747A00-7359-418B-8971-739AA99D370C}"/>
    <cellStyle name="원_2001년7월내역" xfId="414" xr:uid="{2F275A83-EF65-4D0C-9C33-F9ECBE83E81E}"/>
    <cellStyle name="원_2001년8월내역" xfId="415" xr:uid="{5D6BF759-AED0-4EAD-A9E7-E58F396E2F70}"/>
    <cellStyle name="원_2002년 설치" xfId="416" xr:uid="{DD927A8C-83D2-41B7-83D3-7C78B6A02458}"/>
    <cellStyle name="원_2002년 합판거푸집" xfId="417" xr:uid="{E1E20FEF-7D20-4C8A-AC09-A87B8CFAD3C6}"/>
    <cellStyle name="원_2002년2,3월" xfId="418" xr:uid="{82C5AFA8-3CDD-404F-8302-969BF6BFC0CD}"/>
    <cellStyle name="원_2004-5m이하수문(2004년2월19일자).xls" xfId="419" xr:uid="{D7C955D9-7D7E-47E2-B9CA-1F724DD222A2}"/>
    <cellStyle name="원_TDW제작시방" xfId="420" xr:uid="{AB31EB88-2C8D-473D-A6C4-D4A0B67F5946}"/>
    <cellStyle name="원_TDW제작시방(2002,05,27)" xfId="421" xr:uid="{3464D731-C5B2-4818-B4A2-6A564F4B3E12}"/>
    <cellStyle name="원_각암천2지구설계변경" xfId="422" xr:uid="{F6327A03-06CB-4F8B-83BE-2AE9D387508E}"/>
    <cellStyle name="원_각암천2지구설계변경_1" xfId="423" xr:uid="{1034BD29-8EDE-41E0-AAA0-0DDF60A9DF93}"/>
    <cellStyle name="원_각암천2지구설계변경_고정용배수로설치설계변경" xfId="424" xr:uid="{408C3A14-FFCC-4BF8-A9EF-79B573B1C27B}"/>
    <cellStyle name="원_각암천2지구설계변경_방화하수도및괴정뜰농로포장(설변)" xfId="425" xr:uid="{288CBCD1-47C3-490C-BA3B-2853E4492180}"/>
    <cellStyle name="원_각암천2지구설계변경_우농골농로및배수로설치공사(1)" xfId="426" xr:uid="{E4973610-90D4-41BF-AADF-4F6B9976090B}"/>
    <cellStyle name="원_각암천2지구설계변경_장수천2공구설계변경" xfId="427" xr:uid="{F76F004E-1085-42EE-B69F-1ABF3795EF5C}"/>
    <cellStyle name="원_갑지" xfId="428" xr:uid="{E7EF7997-1789-4025-8D49-3495893795C0}"/>
    <cellStyle name="원_강진동면제수문1,2x0,8B" xfId="429" xr:uid="{F38AF4B4-AF22-4938-9DAC-6835A46E990E}"/>
    <cellStyle name="원_건지용수로2차" xfId="430" xr:uid="{713E4BB3-B374-4D32-A3C0-ECE67F69F445}"/>
    <cellStyle name="원_결재(관동취입보)" xfId="431" xr:uid="{B24F5409-4750-44DF-8809-58D60EE4D7A2}"/>
    <cellStyle name="원_계북산서-설변-07-10-10" xfId="432" xr:uid="{9A7471B3-E2C6-48E4-A535-E0A40826A10B}"/>
    <cellStyle name="원_고정용배수로설치" xfId="433" xr:uid="{9FDFB612-103A-4F0E-AE32-8C62622EDA7E}"/>
    <cellStyle name="원_고정용배수로설치_1" xfId="434" xr:uid="{110E4C7B-D5FB-44C1-8657-76ED4E45A669}"/>
    <cellStyle name="원_고정용배수로설치_건지용수로2차" xfId="435" xr:uid="{DCE821A5-13D6-4BF9-A708-159B438BD603}"/>
    <cellStyle name="원_고정용배수로설치_고정용배수로설치설계변경" xfId="436" xr:uid="{55316301-48DD-421E-B8E0-391BF4129521}"/>
    <cellStyle name="원_고정용배수로설치_마평배수로(추가)설변" xfId="437" xr:uid="{B8EEA913-294E-4285-80A6-D40A1D913B66}"/>
    <cellStyle name="원_고정용배수로설치_방화하수도및괴정뜰농로포장(설변)" xfId="438" xr:uid="{DDECF0D2-8CDD-47B4-B148-AD842D9E55B9}"/>
    <cellStyle name="원_고정용배수로설치_우농골농로및배수로설치공사(1)" xfId="439" xr:uid="{8EC0398B-A3C4-4A5C-BD26-F25C4EE3C005}"/>
    <cellStyle name="원_고정용배수로설치설계변경" xfId="440" xr:uid="{7F4336AC-50AC-44A1-A922-520105A67B88}"/>
    <cellStyle name="원_고정용배수로추가설치설계" xfId="441" xr:uid="{5BC13458-4B18-4734-A462-7E4A5598034C}"/>
    <cellStyle name="원_공사비2001-06" xfId="442" xr:uid="{E8F86E31-7572-424F-A4BF-91B377DF9FAE}"/>
    <cellStyle name="원_공사비2001-07" xfId="443" xr:uid="{44E04BB7-76CA-4206-AB7C-60CD07C98EEB}"/>
    <cellStyle name="원_광양제수문15x15b" xfId="444" xr:uid="{B442C7B1-F2F5-4087-B5DA-8087484AD8C1}"/>
    <cellStyle name="원_구시평야부20x20외②" xfId="445" xr:uid="{8F8E16DF-B790-4F02-B7DE-509EA87C6DD2}"/>
    <cellStyle name="원_구조물공" xfId="446" xr:uid="{5C81B095-7A7A-49CB-8D72-D3A3F8C3C1D9}"/>
    <cellStyle name="원_구조물깨기수량" xfId="447" xr:uid="{2FF94CF6-C2CD-42CA-B2B5-6302A5705C55}"/>
    <cellStyle name="원_금강천설계변경" xfId="448" xr:uid="{B46533BC-1612-4C1E-8817-491CA99A80A8}"/>
    <cellStyle name="원_깨기" xfId="449" xr:uid="{38955E60-A5E0-4A02-9D70-46E2F1571B1F}"/>
    <cellStyle name="원_남광TS-60B(둔기교)" xfId="450" xr:uid="{5BBD2C34-A2E2-4662-BD5D-AAB670C53590}"/>
    <cellStyle name="원_내역표지" xfId="451" xr:uid="{20EC8FDD-D6A1-4B24-965A-8D48BB783CC4}"/>
    <cellStyle name="원_노하지구재난예방정비사업1지구" xfId="452" xr:uid="{6E1DC21D-CC1E-4D24-BBC7-26A43DBC31B7}"/>
    <cellStyle name="원_노하지구재난예방정비사업1지구변경" xfId="453" xr:uid="{7D523EB4-6608-4DDE-B6A3-4F77CC173B26}"/>
    <cellStyle name="원_마평배수로(추가)설변" xfId="454" xr:uid="{1EE06E77-AAA4-4C2B-9125-322EF46F0D15}"/>
    <cellStyle name="원_매내천" xfId="455" xr:uid="{80559E3D-3A0B-43E4-BB72-9DB17E036FC0}"/>
    <cellStyle name="원_매내천_각암천2지구설계변경" xfId="456" xr:uid="{41C4C7A4-B010-45CA-B4D1-4C16D65603BA}"/>
    <cellStyle name="원_매내천_고정용배수로설치" xfId="457" xr:uid="{514CFD3B-F513-4A80-B7D7-B89424E51491}"/>
    <cellStyle name="원_매내천_금강천설계변경" xfId="458" xr:uid="{543123D0-B104-465F-AE47-FD924B52ACD0}"/>
    <cellStyle name="원_매내천_깨기" xfId="459" xr:uid="{560A3623-EDB3-4777-A978-6C13F6F8BACC}"/>
    <cellStyle name="원_매내천_마평배수로(추가)설변" xfId="460" xr:uid="{1AD196E7-6AD7-4FCC-91CC-F8F78B17EC8F}"/>
    <cellStyle name="원_매내천_배수공" xfId="461" xr:uid="{1797C159-F228-443F-92C3-391C705F42AD}"/>
    <cellStyle name="원_매내천_변경내역서-2차분" xfId="462" xr:uid="{7852A28D-3DCB-4FE8-B462-A5557BBD5048}"/>
    <cellStyle name="원_매내천_산마루측구" xfId="463" xr:uid="{F6E346D4-760C-4155-828B-8B530C76B089}"/>
    <cellStyle name="원_매내천_석축공" xfId="464" xr:uid="{3025E319-230F-412B-810F-4971FFD107C2}"/>
    <cellStyle name="원_매내천_수량" xfId="465" xr:uid="{5E91C663-D62E-45B8-BDA0-EECB7076BDAD}"/>
    <cellStyle name="원_매내천_수량_수량(전천후양수장보수공사)-최종적용분" xfId="466" xr:uid="{1FE8755E-B266-425A-8D1A-B308D391E015}"/>
    <cellStyle name="원_매내천_수량산출" xfId="467" xr:uid="{F2AE91BE-0FDC-401D-8FAC-4F1421E5E33A}"/>
    <cellStyle name="원_매내천_수량산출_1" xfId="468" xr:uid="{BA1AC4D2-9498-4752-ADA9-9A4480B262AE}"/>
    <cellStyle name="원_매내천_수량산출서" xfId="469" xr:uid="{6971BA4A-52EC-4717-B44B-757CB25531FA}"/>
    <cellStyle name="원_매내천_수량산출서(식천)" xfId="470" xr:uid="{C505F6DF-20AE-4422-A16E-CDB5D05A7D71}"/>
    <cellStyle name="원_매내천_수량산출서1" xfId="471" xr:uid="{659EECA2-6256-4942-BE75-9C4E6BD3DE50}"/>
    <cellStyle name="원_매내천_장수천1공구설계변경" xfId="472" xr:uid="{D81AE5FA-0F51-4126-A745-F335D7C72B0B}"/>
    <cellStyle name="원_매내천_장수천2공구설계변경" xfId="473" xr:uid="{BDC7CE0F-702E-4FE4-9511-7F7E64BD86BE}"/>
    <cellStyle name="원_매내천_측구공1" xfId="474" xr:uid="{8A5417D1-0D1D-4EBB-8E9E-1E0AFC585856}"/>
    <cellStyle name="원_매내천_측구공1_000.수량산출서" xfId="475" xr:uid="{19E5CF5C-E21D-4FB2-B155-B3CC08141ECA}"/>
    <cellStyle name="원_매내천_측구공1_계북산서-설변-07-10-10" xfId="476" xr:uid="{21ACA175-510C-41A7-A9F2-7994B4B09B71}"/>
    <cellStyle name="원_매내천_측구공1_고정용배수로설치설계변경" xfId="477" xr:uid="{63193CC0-1212-46C1-8C76-CAD3F547E0D0}"/>
    <cellStyle name="원_매내천_측구공1_고정용배수로추가설치설계" xfId="478" xr:uid="{299FC4FD-8A06-4781-8F1B-5A916E4B20D9}"/>
    <cellStyle name="원_매내천_콘크리트포장" xfId="479" xr:uid="{A1DA6B0D-D22D-446F-A0D4-EA3D04826929}"/>
    <cellStyle name="원_매내천_토공집계" xfId="480" xr:uid="{431E69FD-17C1-4F26-85DD-FD0696F98078}"/>
    <cellStyle name="원_매내천_포장공" xfId="481" xr:uid="{73EA0A06-A220-4BC5-958B-48F343C1C05B}"/>
    <cellStyle name="원_명금지구 기계내역 보완(유압식2002,10,2)" xfId="482" xr:uid="{818F33D0-4094-4B82-AC9D-5F827B65AC99}"/>
    <cellStyle name="원_방화하수도및괴정뜰농로포장(설변)" xfId="483" xr:uid="{B7216B2E-ACC7-46A4-B415-A4A158D77051}"/>
    <cellStyle name="원_배수공" xfId="484" xr:uid="{A46E4677-0155-4EC9-B750-EC28F7073A06}"/>
    <cellStyle name="원_배수공_1" xfId="485" xr:uid="{22301F66-DFC0-42E6-A265-8CD902CA1EFE}"/>
    <cellStyle name="원_변경내역서-2차분" xfId="486" xr:uid="{A86FF4EF-9C5C-4808-97F9-34A620C0CB3D}"/>
    <cellStyle name="원_보성회령제사통-변경1" xfId="487" xr:uid="{2A0FE4DF-E9D1-4F72-9EBE-894D5EE8A890}"/>
    <cellStyle name="원_봉동사통내역서" xfId="488" xr:uid="{51ED6438-3A6A-4717-A232-C832CF3AEABD}"/>
    <cellStyle name="원_세풍승인" xfId="489" xr:uid="{82CBDB23-7217-49E3-B54B-23E02E8B749D}"/>
    <cellStyle name="원_송정지 수해복구공사 사통내역서" xfId="490" xr:uid="{BF9BE956-25A4-485A-B5A5-CD37A907B40C}"/>
    <cellStyle name="원_수량" xfId="491" xr:uid="{57271574-6E0B-4C88-9461-8A12742D48D1}"/>
    <cellStyle name="원_수량(우암 취입보보수공사)" xfId="492" xr:uid="{B8720D21-1E0B-4022-8C3C-E00F1B6FC41A}"/>
    <cellStyle name="원_수량(전천후양수장보수공사)-최종적용분" xfId="493" xr:uid="{67D9E6F3-EFF9-4859-B485-7C2DD4A587C8}"/>
    <cellStyle name="원_수량_수량(전천후양수장보수공사)-최종적용분" xfId="494" xr:uid="{97EB9D0D-0261-487F-908C-C4DD43B7859E}"/>
    <cellStyle name="원_수량산출" xfId="495" xr:uid="{B7961190-5919-4DAC-B885-FFAE03ACFC17}"/>
    <cellStyle name="원_수량산출_1" xfId="496" xr:uid="{061AB2F9-FAFE-4BAB-A45E-BFFAB92469B8}"/>
    <cellStyle name="원_수량산출_2" xfId="497" xr:uid="{8E2BCE31-8774-4945-A7B3-2598ACC80F2F}"/>
    <cellStyle name="원_수량산출서(식천)" xfId="498" xr:uid="{2138EE7A-582A-4C60-A7B1-6012E238CDFB}"/>
    <cellStyle name="원_수량산출서1" xfId="499" xr:uid="{0F6701AE-E252-491E-9B83-8B181C5BDBC2}"/>
    <cellStyle name="원_순천구룡" xfId="500" xr:uid="{7B5A0FB7-F0F6-46FB-B375-8671FD532229}"/>
    <cellStyle name="원_순천지부구룡해룡" xfId="501" xr:uid="{A19A2105-DB1D-4495-BDAF-D7410EC45FDB}"/>
    <cellStyle name="원_시방서" xfId="502" xr:uid="{C861CBD4-3676-40E6-901C-9323045B5F37}"/>
    <cellStyle name="원_시방서(2003.11.17)" xfId="503" xr:uid="{9243584A-B6EA-4899-BB34-BED99311A720}"/>
    <cellStyle name="원_시방서(2003.3.6)" xfId="504" xr:uid="{B48AE20E-91B3-4562-A4AA-4F4B47AE1671}"/>
    <cellStyle name="원_신안중동지구20X10" xfId="505" xr:uid="{574B5C66-82B1-4CDE-96E9-8A8D739A8149}"/>
    <cellStyle name="원_양등제수문(울주)15x13" xfId="506" xr:uid="{A1D45A34-A8BF-4D02-9309-5AE02E46905E}"/>
    <cellStyle name="원_용지조서" xfId="507" xr:uid="{3BE21930-CC0F-43E3-A88C-FA062F0FDBA6}"/>
    <cellStyle name="원_우농골농로및배수로설치공사(1)" xfId="508" xr:uid="{CC550BF8-4E19-4ADD-A6C8-D6B7BC20BEF6}"/>
    <cellStyle name="원_원흥소하천변경" xfId="509" xr:uid="{75F35BDC-AD69-4842-8CF7-722832CFD120}"/>
    <cellStyle name="원_원흥소하천변경_각암천2지구설계변경" xfId="510" xr:uid="{03EC24FB-CB32-43EF-AD61-06DA023FD656}"/>
    <cellStyle name="원_원흥소하천변경_고정용배수로설치설계변경" xfId="511" xr:uid="{8F2FA97E-76C2-4A03-A8F0-472046B48486}"/>
    <cellStyle name="원_원흥소하천변경_금강천설계변경" xfId="512" xr:uid="{461AC944-A513-4687-A6F5-86133EAB9667}"/>
    <cellStyle name="원_원흥소하천변경_방화하수도및괴정뜰농로포장(설변)" xfId="513" xr:uid="{E3B64630-5A66-41DF-ABEA-8EF8E74EDD4F}"/>
    <cellStyle name="원_원흥소하천변경_우농골농로및배수로설치공사(1)" xfId="514" xr:uid="{EA960544-50DF-4BB0-A110-5F2BBEA316A5}"/>
    <cellStyle name="원_원흥소하천변경_장수천1공구설계변경" xfId="515" xr:uid="{F99785BC-DD55-4184-8CE2-0749F5A22B45}"/>
    <cellStyle name="원_원흥소하천변경_장수천2공구설계변경" xfId="516" xr:uid="{2C3EA641-4E9B-44E8-B4E7-9A0747C6C16C}"/>
    <cellStyle name="원_잡철일위 2002년9월(코아추가)" xfId="517" xr:uid="{7BDE92AE-E332-4665-B6D4-78CBAA7F0156}"/>
    <cellStyle name="원_잡철일위 2003년1월" xfId="518" xr:uid="{B8BF7D82-3848-4602-819D-30BA6E536D16}"/>
    <cellStyle name="원_잡철일위 2003년4월" xfId="519" xr:uid="{C307E7C6-A11A-4DD0-855C-F25C7F539727}"/>
    <cellStyle name="원_장수천2공구설계변경(잡석변동무)" xfId="520" xr:uid="{98F6D5F5-F596-414A-B314-289605DF85AF}"/>
    <cellStyle name="원_장흥광평양수장" xfId="521" xr:uid="{FBCF7E8C-5845-4F50-BA23-BFDF01C81DDB}"/>
    <cellStyle name="원_전북 용산지구 다단 21×1.2-2련(020417)" xfId="522" xr:uid="{C7FB0518-DAD1-4BB7-86AF-34FF60B34CD4}"/>
    <cellStyle name="원_중재보내역서" xfId="523" xr:uid="{C60380B6-98C5-4417-A376-E3A68A7B9914}"/>
    <cellStyle name="원_진도 보전지구" xfId="524" xr:uid="{FBFCE9C8-CEBD-404C-995C-714BE35FB9A4}"/>
    <cellStyle name="원_진도마산2차제출F18x21" xfId="525" xr:uid="{2B706C2F-556D-4994-8DBF-35383DB90F99}"/>
    <cellStyle name="원_콘크리트포장" xfId="526" xr:uid="{7149C7E4-E45C-4AD4-B198-E75B511CF6C1}"/>
    <cellStyle name="원_토공" xfId="527" xr:uid="{1B583633-13A8-46D8-B157-D6501CFF0195}"/>
    <cellStyle name="원_토공_각암천2지구설계변경" xfId="528" xr:uid="{5178E400-3BF5-4F0E-8DD0-9B880E289A55}"/>
    <cellStyle name="원_토공_고정용배수로설치" xfId="529" xr:uid="{D7381BA3-B315-4676-B201-9AAA54BDE957}"/>
    <cellStyle name="원_토공_금강천설계변경" xfId="530" xr:uid="{8E1FA1DD-6DD3-4578-BE70-05E3F457ED41}"/>
    <cellStyle name="원_토공_마평배수로(추가)설변" xfId="531" xr:uid="{FEC6E5FE-A4E8-4E45-B774-D469886AE285}"/>
    <cellStyle name="원_토공_장수천1공구설계변경" xfId="532" xr:uid="{8AEA9BFA-8351-4A42-8B50-CCCD5AAB8BC8}"/>
    <cellStyle name="원_토공_장수천2공구설계변경" xfId="533" xr:uid="{BD911695-FAE0-47A8-B241-9F912B08E491}"/>
    <cellStyle name="원_토공집계" xfId="534" xr:uid="{24308E52-6774-48B3-B873-008BD00A812E}"/>
    <cellStyle name="원_포장" xfId="535" xr:uid="{BD4BC9BD-4458-43F4-BEF5-70664863AF28}"/>
    <cellStyle name="원_포장공" xfId="536" xr:uid="{8AAE77F6-0591-4694-924E-3ABF3E10ED4D}"/>
    <cellStyle name="원_하리취입보,안양농로포장(설계변경)" xfId="537" xr:uid="{CE727ED3-3550-4276-9BB6-8D82445B92C8}"/>
    <cellStyle name="원_하리취입보,안양농로포장(설계변경)_각암천2지구설계변경" xfId="538" xr:uid="{741D794D-FC2B-415F-AD99-6AD2C1F55591}"/>
    <cellStyle name="원_하리취입보,안양농로포장(설계변경)_고정용배수로설치설계변경" xfId="539" xr:uid="{916D5E5E-1233-4EB2-BDFE-ADD41E4E62D1}"/>
    <cellStyle name="원_하리취입보,안양농로포장(설계변경)_금강천설계변경" xfId="540" xr:uid="{AC552CBA-5D33-48BD-96F1-BE68A6CD229C}"/>
    <cellStyle name="원_하리취입보,안양농로포장(설계변경)_방화하수도및괴정뜰농로포장(설변)" xfId="541" xr:uid="{A9A9D81B-402E-476F-B430-247E070CF8DE}"/>
    <cellStyle name="원_하리취입보,안양농로포장(설계변경)_우농골농로및배수로설치공사(1)" xfId="542" xr:uid="{66FBCED9-0145-4533-8193-E5A4103B5BFA}"/>
    <cellStyle name="원_하리취입보,안양농로포장(설계변경)_장수천1공구설계변경" xfId="543" xr:uid="{793E71BC-D075-440E-82AC-EC97E00578D9}"/>
    <cellStyle name="원_하리취입보,안양농로포장(설계변경)_장수천2공구설계변경" xfId="544" xr:uid="{E2FE36B3-D3BB-4F72-95C2-AF933AC3585B}"/>
    <cellStyle name="원_합판거푸집" xfId="545" xr:uid="{AEB02D8F-7AA1-4BAA-9F60-DF56C943550C}"/>
    <cellStyle name="원_흘산용수로내역서" xfId="546" xr:uid="{60866094-975B-4EB3-B3B3-93330C4A8F5E}"/>
    <cellStyle name="을지" xfId="547" xr:uid="{E00A00A5-52C6-4C70-B783-6A2484BC29F0}"/>
    <cellStyle name="일위대가" xfId="548" xr:uid="{D46C3DC1-53D9-498D-BA91-02945BBA90F8}"/>
    <cellStyle name="자리수" xfId="549" xr:uid="{CA516B00-C279-4B6D-9030-C018EF10E9B1}"/>
    <cellStyle name="자리수0" xfId="550" xr:uid="{0798C13D-E01F-4307-8D15-B031315D432B}"/>
    <cellStyle name="지정되지 않음" xfId="551" xr:uid="{4A5860C9-3D6C-4789-BAA5-F2C6BE0F60CD}"/>
    <cellStyle name="콤마 [0]" xfId="552" xr:uid="{503DA047-1C9B-418C-86C5-233C269B325B}"/>
    <cellStyle name="'콤마 [0]'" xfId="553" xr:uid="{A7417E3A-21C0-4A64-9F2A-521687F203EE}"/>
    <cellStyle name="콤마 [0]_ 견적기준 FLOW " xfId="554" xr:uid="{7CEFA719-83C9-4DF5-B38E-A382860F764C}"/>
    <cellStyle name="콤마 [2]" xfId="555" xr:uid="{96767E8D-A3AA-423B-8B07-D965FC3FB5A5}"/>
    <cellStyle name="콤마 [3]" xfId="556" xr:uid="{37769EB6-6D25-4717-A549-B7B781F281CA}"/>
    <cellStyle name="콤마(1)" xfId="557" xr:uid="{316CA6BE-7B13-434A-984B-F2C193774F4A}"/>
    <cellStyle name="콤마[ ]" xfId="558" xr:uid="{33295C29-7407-4020-BF18-D17E840CD6E9}"/>
    <cellStyle name="콤마[*]" xfId="559" xr:uid="{4C0BB278-6DF0-440C-9E3C-110F40083938}"/>
    <cellStyle name="콤마[.]" xfId="560" xr:uid="{6CA2CECA-9382-4405-A360-A8EBB7E317AE}"/>
    <cellStyle name="콤마[0]" xfId="561" xr:uid="{B55EFDBD-0766-4183-84C7-B9BDE009F5B6}"/>
    <cellStyle name="콤마_  종  합  " xfId="562" xr:uid="{AD314197-5069-4ADA-8843-32AF5C1F9E04}"/>
    <cellStyle name="콤마쇔[0]_대총괄표 " xfId="563" xr:uid="{12A2110B-A49B-43AA-8AFB-D9B644F2B18C}"/>
    <cellStyle name="퍼센트" xfId="564" xr:uid="{6D5C9E97-9D24-43A4-880C-3F379220BAFF}"/>
    <cellStyle name="표(가는선,가운데,중앙)" xfId="565" xr:uid="{63CCD4AA-3319-40B7-BCF7-EEB70996A51C}"/>
    <cellStyle name="표(가는선,왼쪽,중앙)" xfId="566" xr:uid="{68D217D6-DB21-41E0-BB36-B573AFC0DB97}"/>
    <cellStyle name="표(세로쓰기)" xfId="567" xr:uid="{85F4492D-E8E3-4386-8B3F-C04061E61D49}"/>
    <cellStyle name="표제목" xfId="568" xr:uid="{DEE80854-C2B9-4297-A01C-1D31D4D82DE3}"/>
    <cellStyle name="표준" xfId="0" builtinId="0"/>
    <cellStyle name="표준 2" xfId="569" xr:uid="{2AFC16E1-C1C1-4C93-8B38-529AF99EC43A}"/>
    <cellStyle name="標準_Akia(F）-8" xfId="570" xr:uid="{05140957-A943-4C84-8837-68617B376FB4}"/>
    <cellStyle name="표준_양부장" xfId="571" xr:uid="{5651B634-AD62-461F-A6BF-ECD37A2C04A9}"/>
    <cellStyle name="표준1" xfId="572" xr:uid="{2716651D-25FB-484D-BB39-D79EB5A951A9}"/>
    <cellStyle name="합산" xfId="573" xr:uid="{62BA0735-CCDF-48AA-8C99-4B79B9351191}"/>
    <cellStyle name="화폐기호" xfId="574" xr:uid="{554B8F3D-AE44-4D89-80C7-4CF3016C3AD1}"/>
    <cellStyle name="화폐기호0" xfId="575" xr:uid="{EC9E3CAB-4C74-4729-BE71-A1CFF6A816E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26</xdr:row>
      <xdr:rowOff>9525</xdr:rowOff>
    </xdr:from>
    <xdr:to>
      <xdr:col>13</xdr:col>
      <xdr:colOff>1571625</xdr:colOff>
      <xdr:row>27</xdr:row>
      <xdr:rowOff>57150</xdr:rowOff>
    </xdr:to>
    <xdr:sp macro="" textlink="">
      <xdr:nvSpPr>
        <xdr:cNvPr id="2" name="WordArt 16">
          <a:extLst>
            <a:ext uri="{FF2B5EF4-FFF2-40B4-BE49-F238E27FC236}">
              <a16:creationId xmlns:a16="http://schemas.microsoft.com/office/drawing/2014/main" id="{4E91D194-94A9-0CCA-76BC-15E8E900D83D}"/>
            </a:ext>
          </a:extLst>
        </xdr:cNvPr>
        <xdr:cNvSpPr>
          <a:spLocks noChangeArrowheads="1" noChangeShapeType="1"/>
        </xdr:cNvSpPr>
      </xdr:nvSpPr>
      <xdr:spPr bwMode="auto">
        <a:xfrm rot="5400000">
          <a:off x="6496050" y="8829675"/>
          <a:ext cx="390525" cy="219075"/>
        </a:xfrm>
        <a:prstGeom prst="rect">
          <a:avLst/>
        </a:prstGeom>
      </xdr:spPr>
      <xdr:txBody>
        <a:bodyPr vertOverflow="clip" vert="eaVert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endParaRPr lang="ko-KR" altLang="en-US" sz="1000" u="sng" strike="sngStrike" kern="10" cap="small" spc="0">
            <a:ln w="9525">
              <a:solidFill>
                <a:srgbClr val="DE22C3"/>
              </a:solidFill>
              <a:round/>
              <a:headEnd/>
              <a:tailEnd/>
            </a:ln>
            <a:solidFill>
              <a:srgbClr val="FF0000"/>
            </a:solidFill>
            <a:latin typeface="궁서"/>
            <a:ea typeface="궁서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ream\My%20Documents\&#44277;&#49324;\&#44277;&#49324;%20&#44277;&#47924;\&#49892;&#51221;&#48372;&#44256;&#49436;%20&#47784;&#51020;\&#49892;&#51221;&#48372;&#44256;&#47928;&#49436;2\unzipped\1&#44277;&#44396;&#44277;&#45236;&#50669;\&#51204;&#44592;&#44228;&#51109;\&#54032;&#51221;&#543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28;&#51312;\&#53356;&#47021;&#53356;&#50808;\EXCEL\&#51312;&#44221;&#4523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672;&#51333;\C\My%20Documents\&#49444;&#44228;&#54028;&#51068;&#47784;&#51020;\&#49444;&#44228;&#54532;&#47196;&#44536;&#47016;\&#51068;&#50948;&#45824;&#44032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51312;&#44221;&#4523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yj\c\My%20Documents\&#49444;&#44228;&#54028;&#51068;&#47784;&#51020;\&#49444;&#44228;&#54532;&#47196;&#44536;&#47016;\&#51068;&#50948;&#45824;&#44032;&#5436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치판정"/>
      <sheetName val="1"/>
      <sheetName val="2"/>
      <sheetName val="성원"/>
      <sheetName val="신성을지"/>
      <sheetName val="심우갑"/>
      <sheetName val="심우을"/>
      <sheetName val="일위대가표"/>
      <sheetName val="단가조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일위대가"/>
      <sheetName val="건축내역"/>
      <sheetName val="000000"/>
      <sheetName val="설계서"/>
      <sheetName val="공사원가 계산서"/>
      <sheetName val="총괄내역서"/>
      <sheetName val="내역서"/>
      <sheetName val="폐기물처리 내역서"/>
      <sheetName val="원가(상차)"/>
      <sheetName val="원가(수집·운반)"/>
      <sheetName val="원가(혼합)"/>
      <sheetName val="구조물깨기"/>
      <sheetName val="상차(폐자재)"/>
      <sheetName val="살수(물탱크)"/>
      <sheetName val="중기사용료"/>
      <sheetName val="B.H(0.7㎥)"/>
      <sheetName val="Breaker(0.7㎥)"/>
      <sheetName val="D.T(15ton)"/>
      <sheetName val="물탱크(5,500ℓ)"/>
      <sheetName val="크레인(트럭)10ton"/>
      <sheetName val="물량집계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일위대가모듈"/>
      <sheetName val="일위대가집계표"/>
      <sheetName val="일위대가표"/>
      <sheetName val="DATA"/>
      <sheetName val="일위대가표지"/>
      <sheetName val="시행분집계"/>
      <sheetName val="일위대가시행분"/>
      <sheetName val="단가산출표지"/>
      <sheetName val="단가산출집계"/>
      <sheetName val="XXXXXX"/>
      <sheetName val="우수관로 자재집계  "/>
      <sheetName val="우수관로 수량집계"/>
      <sheetName val="우수관로자재접합 "/>
      <sheetName val="맨홀집계표 "/>
      <sheetName val="맨홀수량"/>
      <sheetName val="맨홀토공"/>
      <sheetName val="건축내역"/>
      <sheetName val="단가산출"/>
      <sheetName val="터파기및재료"/>
    </sheetNames>
    <definedNames>
      <definedName name="수식입력매크로"/>
      <definedName name="일위규격매크로"/>
      <definedName name="일위코드입력매크로"/>
      <definedName name="일위화면복귀매크로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일위대가"/>
      <sheetName val="건축내역"/>
      <sheetName val="laroux"/>
      <sheetName val="제출문"/>
      <sheetName val="조사개요"/>
      <sheetName val="물가변동지수표"/>
      <sheetName val="비목별계수표"/>
      <sheetName val="결과표(총)"/>
      <sheetName val="장비가격"/>
      <sheetName val="지수조정율산출결과표"/>
      <sheetName val="내역서(1)"/>
      <sheetName val="지수조정율산출결과표(2)"/>
      <sheetName val="내역서(2)"/>
      <sheetName val="N"/>
      <sheetName val="일위(건축)"/>
      <sheetName val="S"/>
      <sheetName val="기계"/>
      <sheetName val="원가"/>
      <sheetName val="결과표"/>
      <sheetName val="내역서"/>
      <sheetName val="적용대가"/>
      <sheetName val="지수산출방법"/>
      <sheetName val="산출방법"/>
      <sheetName val="원가 (2)"/>
      <sheetName val="토목"/>
      <sheetName val="건축"/>
      <sheetName val="설비"/>
      <sheetName val="N(TO)"/>
      <sheetName val="N(GUN)"/>
      <sheetName val="S배수공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우수관로 자재집계  "/>
      <sheetName val="우수관로 수량집계"/>
      <sheetName val="우수관로자재접합 "/>
      <sheetName val="맨홀집계표 "/>
      <sheetName val="맨홀수량"/>
      <sheetName val="맨홀토공"/>
      <sheetName val="일위대가모듈"/>
      <sheetName val="일위대가집계표"/>
      <sheetName val="일위대가표"/>
      <sheetName val="DATA"/>
      <sheetName val="일위대가표지"/>
      <sheetName val="시행분집계"/>
      <sheetName val="일위대가시행분"/>
      <sheetName val="단가산출표지"/>
      <sheetName val="단가산출집계"/>
    </sheetNames>
    <definedNames>
      <definedName name="수식입력매크로" refersTo="#REF!"/>
      <definedName name="일위규격매크로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C4FBE-C33F-45D8-A7F6-E5245FB7883B}">
  <sheetPr codeName="Sheet62">
    <tabColor indexed="55"/>
  </sheetPr>
  <dimension ref="A1:R28"/>
  <sheetViews>
    <sheetView tabSelected="1" view="pageBreakPreview" workbookViewId="0">
      <selection activeCell="C2" sqref="C2:O2"/>
    </sheetView>
  </sheetViews>
  <sheetFormatPr defaultColWidth="7.09765625" defaultRowHeight="15.6"/>
  <cols>
    <col min="1" max="2" width="1.59765625" style="1" customWidth="1"/>
    <col min="3" max="3" width="6.5" style="1" customWidth="1"/>
    <col min="4" max="4" width="9.69921875" style="1" customWidth="1"/>
    <col min="5" max="6" width="1.59765625" style="1" customWidth="1"/>
    <col min="7" max="7" width="20.19921875" style="1" customWidth="1"/>
    <col min="8" max="10" width="1.59765625" style="1" customWidth="1"/>
    <col min="11" max="11" width="16.3984375" style="1" customWidth="1"/>
    <col min="12" max="13" width="1.59765625" style="1" customWidth="1"/>
    <col min="14" max="14" width="21.19921875" style="1" customWidth="1"/>
    <col min="15" max="15" width="5.8984375" style="1" customWidth="1"/>
    <col min="16" max="17" width="1.59765625" style="1" customWidth="1"/>
    <col min="18" max="18" width="11.69921875" style="1" hidden="1" customWidth="1"/>
    <col min="19" max="16384" width="7.09765625" style="1"/>
  </cols>
  <sheetData>
    <row r="1" spans="1:18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25.8">
      <c r="A2" s="8"/>
      <c r="C2" s="102" t="s">
        <v>0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9"/>
      <c r="Q2" s="10"/>
    </row>
    <row r="3" spans="1:18" ht="27" customHeight="1">
      <c r="A3" s="8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0"/>
    </row>
    <row r="4" spans="1:18" s="2" customFormat="1" ht="27" customHeight="1">
      <c r="A4" s="12"/>
      <c r="B4" s="13"/>
      <c r="C4" s="103" t="s">
        <v>1</v>
      </c>
      <c r="D4" s="103"/>
      <c r="E4" s="15"/>
      <c r="F4" s="14"/>
      <c r="G4" s="96"/>
      <c r="H4" s="96"/>
      <c r="I4" s="96"/>
      <c r="J4" s="96"/>
      <c r="K4" s="96"/>
      <c r="L4" s="96"/>
      <c r="M4" s="96"/>
      <c r="N4" s="96"/>
      <c r="O4" s="96"/>
      <c r="P4" s="16"/>
      <c r="Q4" s="17"/>
    </row>
    <row r="5" spans="1:18" s="2" customFormat="1" ht="27" customHeight="1">
      <c r="A5" s="12"/>
      <c r="B5" s="13"/>
      <c r="C5" s="103" t="s">
        <v>2</v>
      </c>
      <c r="D5" s="103"/>
      <c r="E5" s="15"/>
      <c r="F5" s="14"/>
      <c r="G5" s="96"/>
      <c r="H5" s="96"/>
      <c r="I5" s="96"/>
      <c r="J5" s="96"/>
      <c r="K5" s="96"/>
      <c r="L5" s="96"/>
      <c r="M5" s="96"/>
      <c r="N5" s="96"/>
      <c r="O5" s="96"/>
      <c r="P5" s="18"/>
      <c r="Q5" s="17"/>
    </row>
    <row r="6" spans="1:18" s="2" customFormat="1" ht="27" customHeight="1">
      <c r="A6" s="12"/>
      <c r="B6" s="13"/>
      <c r="C6" s="103" t="s">
        <v>3</v>
      </c>
      <c r="D6" s="103"/>
      <c r="E6" s="15"/>
      <c r="F6" s="14"/>
      <c r="G6" s="19"/>
      <c r="H6" s="19"/>
      <c r="I6" s="20"/>
      <c r="J6" s="103" t="s">
        <v>4</v>
      </c>
      <c r="K6" s="103"/>
      <c r="L6" s="15"/>
      <c r="M6" s="21"/>
      <c r="N6" s="113"/>
      <c r="O6" s="113"/>
      <c r="P6" s="22"/>
      <c r="Q6" s="17"/>
    </row>
    <row r="7" spans="1:18" s="2" customFormat="1" ht="27" customHeight="1">
      <c r="A7" s="12"/>
      <c r="B7" s="13"/>
      <c r="C7" s="103" t="s">
        <v>5</v>
      </c>
      <c r="D7" s="103"/>
      <c r="E7" s="15"/>
      <c r="F7" s="14"/>
      <c r="G7" s="23"/>
      <c r="H7" s="23"/>
      <c r="I7" s="24"/>
      <c r="J7" s="103" t="s">
        <v>6</v>
      </c>
      <c r="K7" s="103"/>
      <c r="L7" s="25"/>
      <c r="M7" s="26"/>
      <c r="N7" s="104"/>
      <c r="O7" s="104"/>
      <c r="P7" s="25"/>
      <c r="Q7" s="17"/>
    </row>
    <row r="8" spans="1:18" s="2" customFormat="1" ht="27" customHeight="1">
      <c r="A8" s="12"/>
      <c r="B8" s="27"/>
      <c r="C8" s="105" t="s">
        <v>7</v>
      </c>
      <c r="D8" s="105"/>
      <c r="E8" s="28"/>
      <c r="F8" s="29"/>
      <c r="G8" s="106"/>
      <c r="H8" s="30"/>
      <c r="I8" s="31"/>
      <c r="J8" s="107" t="s">
        <v>8</v>
      </c>
      <c r="K8" s="107"/>
      <c r="L8" s="28"/>
      <c r="M8" s="32"/>
      <c r="N8" s="111"/>
      <c r="O8" s="111"/>
      <c r="P8" s="33"/>
      <c r="Q8" s="17"/>
    </row>
    <row r="9" spans="1:18" s="2" customFormat="1" ht="27" customHeight="1">
      <c r="A9" s="12"/>
      <c r="B9" s="34"/>
      <c r="C9" s="105"/>
      <c r="D9" s="105"/>
      <c r="E9" s="35"/>
      <c r="F9" s="36"/>
      <c r="G9" s="106"/>
      <c r="H9" s="37"/>
      <c r="I9" s="38"/>
      <c r="J9" s="107"/>
      <c r="K9" s="107"/>
      <c r="L9" s="35"/>
      <c r="M9" s="39"/>
      <c r="N9" s="112"/>
      <c r="O9" s="112"/>
      <c r="P9" s="40"/>
      <c r="Q9" s="17"/>
    </row>
    <row r="10" spans="1:18" s="2" customFormat="1" ht="27" customHeight="1">
      <c r="A10" s="12"/>
      <c r="B10" s="95" t="s">
        <v>9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7"/>
      <c r="Q10" s="17"/>
    </row>
    <row r="11" spans="1:18" s="2" customFormat="1" ht="27" customHeight="1">
      <c r="A11" s="12"/>
      <c r="B11" s="41"/>
      <c r="C11" s="42" t="s">
        <v>10</v>
      </c>
      <c r="D11" s="42"/>
      <c r="E11" s="42"/>
      <c r="F11" s="42"/>
      <c r="G11" s="42"/>
      <c r="H11" s="42"/>
      <c r="I11" s="108" t="s">
        <v>11</v>
      </c>
      <c r="J11" s="109"/>
      <c r="K11" s="109"/>
      <c r="L11" s="110"/>
      <c r="M11" s="42"/>
      <c r="N11" s="109" t="s">
        <v>12</v>
      </c>
      <c r="O11" s="109"/>
      <c r="P11" s="44"/>
      <c r="Q11" s="17"/>
    </row>
    <row r="12" spans="1:18" s="2" customFormat="1" ht="27" customHeight="1">
      <c r="A12" s="12"/>
      <c r="B12" s="13"/>
      <c r="C12" s="45" t="s">
        <v>13</v>
      </c>
      <c r="D12" s="45"/>
      <c r="E12" s="45"/>
      <c r="F12" s="45"/>
      <c r="G12" s="45"/>
      <c r="H12" s="45"/>
      <c r="I12" s="46"/>
      <c r="J12" s="98">
        <f>G8*N12</f>
        <v>0</v>
      </c>
      <c r="K12" s="98"/>
      <c r="L12" s="47"/>
      <c r="M12" s="48"/>
      <c r="N12" s="101"/>
      <c r="O12" s="101"/>
      <c r="P12" s="49"/>
      <c r="Q12" s="17"/>
    </row>
    <row r="13" spans="1:18" s="2" customFormat="1" ht="27" customHeight="1">
      <c r="A13" s="12"/>
      <c r="B13" s="13"/>
      <c r="C13" s="45" t="s">
        <v>14</v>
      </c>
      <c r="D13" s="45"/>
      <c r="E13" s="45"/>
      <c r="F13" s="45"/>
      <c r="G13" s="45"/>
      <c r="H13" s="45"/>
      <c r="I13" s="46"/>
      <c r="J13" s="98">
        <f>G8*N13</f>
        <v>0</v>
      </c>
      <c r="K13" s="98"/>
      <c r="L13" s="50"/>
      <c r="M13" s="51"/>
      <c r="N13" s="101"/>
      <c r="O13" s="101"/>
      <c r="P13" s="52"/>
      <c r="Q13" s="17"/>
      <c r="R13" s="2" t="s">
        <v>15</v>
      </c>
    </row>
    <row r="14" spans="1:18" s="2" customFormat="1" ht="27" customHeight="1">
      <c r="A14" s="12"/>
      <c r="B14" s="13"/>
      <c r="C14" s="45" t="s">
        <v>16</v>
      </c>
      <c r="D14" s="45"/>
      <c r="E14" s="45"/>
      <c r="F14" s="45"/>
      <c r="G14" s="45"/>
      <c r="H14" s="45"/>
      <c r="I14" s="46"/>
      <c r="J14" s="98">
        <f>G8*N14</f>
        <v>0</v>
      </c>
      <c r="K14" s="98"/>
      <c r="L14" s="50"/>
      <c r="M14" s="51"/>
      <c r="N14" s="101"/>
      <c r="O14" s="101"/>
      <c r="P14" s="52"/>
      <c r="Q14" s="17"/>
    </row>
    <row r="15" spans="1:18" s="2" customFormat="1" ht="27" customHeight="1">
      <c r="A15" s="12"/>
      <c r="B15" s="13"/>
      <c r="C15" s="45" t="s">
        <v>17</v>
      </c>
      <c r="D15" s="45"/>
      <c r="E15" s="45"/>
      <c r="F15" s="45"/>
      <c r="G15" s="45"/>
      <c r="H15" s="45"/>
      <c r="I15" s="46"/>
      <c r="J15" s="98">
        <f>G8*N15</f>
        <v>0</v>
      </c>
      <c r="K15" s="98"/>
      <c r="L15" s="50"/>
      <c r="M15" s="51"/>
      <c r="N15" s="101"/>
      <c r="O15" s="101"/>
      <c r="P15" s="52"/>
      <c r="Q15" s="17"/>
    </row>
    <row r="16" spans="1:18" s="2" customFormat="1" ht="27" customHeight="1">
      <c r="A16" s="12"/>
      <c r="B16" s="13"/>
      <c r="C16" s="45" t="s">
        <v>18</v>
      </c>
      <c r="D16" s="45"/>
      <c r="E16" s="45"/>
      <c r="F16" s="45"/>
      <c r="G16" s="45"/>
      <c r="H16" s="45"/>
      <c r="I16" s="46"/>
      <c r="J16" s="98">
        <f>G8*N16</f>
        <v>0</v>
      </c>
      <c r="K16" s="98"/>
      <c r="L16" s="47"/>
      <c r="M16" s="48"/>
      <c r="N16" s="101"/>
      <c r="O16" s="101"/>
      <c r="P16" s="49"/>
      <c r="Q16" s="17"/>
      <c r="R16" s="2" t="s">
        <v>19</v>
      </c>
    </row>
    <row r="17" spans="1:17" s="2" customFormat="1" ht="27" customHeight="1">
      <c r="A17" s="12"/>
      <c r="B17" s="13"/>
      <c r="C17" s="45" t="s">
        <v>20</v>
      </c>
      <c r="D17" s="45"/>
      <c r="E17" s="45"/>
      <c r="F17" s="45"/>
      <c r="G17" s="45"/>
      <c r="H17" s="45"/>
      <c r="I17" s="46"/>
      <c r="J17" s="98">
        <f>G8*N17</f>
        <v>0</v>
      </c>
      <c r="K17" s="98"/>
      <c r="L17" s="47"/>
      <c r="M17" s="48"/>
      <c r="N17" s="101"/>
      <c r="O17" s="101"/>
      <c r="P17" s="49"/>
      <c r="Q17" s="17"/>
    </row>
    <row r="18" spans="1:17" s="2" customFormat="1" ht="27" customHeight="1">
      <c r="A18" s="12"/>
      <c r="B18" s="13"/>
      <c r="C18" s="45" t="s">
        <v>21</v>
      </c>
      <c r="D18" s="45"/>
      <c r="E18" s="45"/>
      <c r="F18" s="45"/>
      <c r="G18" s="45"/>
      <c r="H18" s="45"/>
      <c r="I18" s="46"/>
      <c r="J18" s="98">
        <f>G8*N18</f>
        <v>0</v>
      </c>
      <c r="K18" s="98"/>
      <c r="L18" s="47"/>
      <c r="M18" s="48"/>
      <c r="N18" s="101"/>
      <c r="O18" s="101"/>
      <c r="P18" s="49"/>
      <c r="Q18" s="17"/>
    </row>
    <row r="19" spans="1:17" s="2" customFormat="1" ht="27" customHeight="1">
      <c r="A19" s="12"/>
      <c r="B19" s="13"/>
      <c r="C19" s="45" t="s">
        <v>22</v>
      </c>
      <c r="D19" s="45"/>
      <c r="E19" s="45"/>
      <c r="F19" s="45"/>
      <c r="G19" s="45"/>
      <c r="H19" s="45"/>
      <c r="I19" s="46"/>
      <c r="J19" s="98">
        <f>G8*N19</f>
        <v>0</v>
      </c>
      <c r="K19" s="98"/>
      <c r="L19" s="47"/>
      <c r="M19" s="48"/>
      <c r="N19" s="101"/>
      <c r="O19" s="101"/>
      <c r="P19" s="49"/>
      <c r="Q19" s="17"/>
    </row>
    <row r="20" spans="1:17" s="2" customFormat="1" ht="27" customHeight="1">
      <c r="A20" s="12"/>
      <c r="B20" s="95" t="s">
        <v>23</v>
      </c>
      <c r="C20" s="96"/>
      <c r="D20" s="96"/>
      <c r="E20" s="96"/>
      <c r="F20" s="96"/>
      <c r="G20" s="96"/>
      <c r="H20" s="97"/>
      <c r="I20" s="46"/>
      <c r="J20" s="98">
        <f>SUM(J12:K19)</f>
        <v>0</v>
      </c>
      <c r="K20" s="98"/>
      <c r="L20" s="47"/>
      <c r="M20" s="48"/>
      <c r="N20" s="99">
        <f>SUM(N12:O19)</f>
        <v>0</v>
      </c>
      <c r="O20" s="99"/>
      <c r="P20" s="49"/>
      <c r="Q20" s="17"/>
    </row>
    <row r="21" spans="1:17" s="2" customFormat="1" ht="27" customHeight="1">
      <c r="A21" s="12"/>
      <c r="C21" s="53"/>
      <c r="D21" s="53"/>
      <c r="E21" s="53"/>
      <c r="F21" s="53"/>
      <c r="G21" s="53"/>
      <c r="H21" s="53"/>
      <c r="I21" s="53"/>
      <c r="J21" s="54">
        <f>SUM(J12:K19)</f>
        <v>0</v>
      </c>
      <c r="K21" s="53"/>
      <c r="L21" s="53"/>
      <c r="M21" s="53"/>
      <c r="N21" s="53"/>
      <c r="O21" s="53"/>
      <c r="P21" s="53"/>
      <c r="Q21" s="17"/>
    </row>
    <row r="22" spans="1:17" s="2" customFormat="1" ht="27" customHeight="1">
      <c r="A22" s="12"/>
      <c r="C22" s="55" t="s">
        <v>24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3"/>
      <c r="P22" s="53"/>
      <c r="Q22" s="17"/>
    </row>
    <row r="23" spans="1:17" s="2" customFormat="1" ht="27" customHeight="1">
      <c r="A23" s="12"/>
      <c r="C23" s="55" t="s">
        <v>25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3"/>
      <c r="P23" s="53"/>
      <c r="Q23" s="17"/>
    </row>
    <row r="24" spans="1:17" s="2" customFormat="1" ht="27" customHeight="1">
      <c r="A24" s="12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3"/>
      <c r="P24" s="53"/>
      <c r="Q24" s="17"/>
    </row>
    <row r="25" spans="1:17" s="2" customFormat="1" ht="27" customHeight="1">
      <c r="A25" s="12"/>
      <c r="C25" s="100" t="str">
        <f ca="1">TEXT(NOW(),"yyyy년")&amp;"   "&amp;TEXT(NOW(),"mm월")&amp;"     일"</f>
        <v>2024년   10월     일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56"/>
      <c r="P25" s="56"/>
      <c r="Q25" s="17"/>
    </row>
    <row r="26" spans="1:17" s="2" customFormat="1" ht="27" customHeight="1">
      <c r="A26" s="12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3"/>
      <c r="P26" s="53"/>
      <c r="Q26" s="17"/>
    </row>
    <row r="27" spans="1:17" s="2" customFormat="1" ht="27" customHeight="1">
      <c r="A27" s="12"/>
      <c r="C27" s="100" t="s">
        <v>104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56"/>
      <c r="P27" s="56"/>
      <c r="Q27" s="17"/>
    </row>
    <row r="28" spans="1:17" s="2" customFormat="1" ht="27" customHeight="1" thickBot="1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</row>
  </sheetData>
  <mergeCells count="39">
    <mergeCell ref="C4:D4"/>
    <mergeCell ref="C5:D5"/>
    <mergeCell ref="N6:O6"/>
    <mergeCell ref="G4:O4"/>
    <mergeCell ref="G5:O5"/>
    <mergeCell ref="I11:L11"/>
    <mergeCell ref="N11:O11"/>
    <mergeCell ref="J12:K12"/>
    <mergeCell ref="N12:O12"/>
    <mergeCell ref="N8:O9"/>
    <mergeCell ref="C6:D6"/>
    <mergeCell ref="J6:K6"/>
    <mergeCell ref="C2:O2"/>
    <mergeCell ref="J13:K13"/>
    <mergeCell ref="N13:O13"/>
    <mergeCell ref="C7:D7"/>
    <mergeCell ref="J7:K7"/>
    <mergeCell ref="N7:O7"/>
    <mergeCell ref="C8:D9"/>
    <mergeCell ref="G8:G9"/>
    <mergeCell ref="J8:K9"/>
    <mergeCell ref="B10:P10"/>
    <mergeCell ref="N19:O19"/>
    <mergeCell ref="J14:K14"/>
    <mergeCell ref="N14:O14"/>
    <mergeCell ref="J15:K15"/>
    <mergeCell ref="N15:O15"/>
    <mergeCell ref="J16:K16"/>
    <mergeCell ref="N16:O16"/>
    <mergeCell ref="B20:H20"/>
    <mergeCell ref="J20:K20"/>
    <mergeCell ref="N20:O20"/>
    <mergeCell ref="C25:N25"/>
    <mergeCell ref="C27:N27"/>
    <mergeCell ref="J17:K17"/>
    <mergeCell ref="N17:O17"/>
    <mergeCell ref="J18:K18"/>
    <mergeCell ref="N18:O18"/>
    <mergeCell ref="J19:K19"/>
  </mergeCells>
  <phoneticPr fontId="2" type="noConversion"/>
  <printOptions horizontalCentered="1" verticalCentered="1"/>
  <pageMargins left="0.23622047244094491" right="0.23622047244094491" top="0.62992125984251968" bottom="0.6692913385826772" header="0.51181102362204722" footer="0.51181102362204722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F1A1-0E2E-4567-8A98-1B09F283550C}">
  <sheetPr codeName="Sheet63">
    <tabColor indexed="55"/>
  </sheetPr>
  <dimension ref="A1:U83"/>
  <sheetViews>
    <sheetView view="pageBreakPreview" zoomScale="85" workbookViewId="0">
      <selection activeCell="D78" sqref="D78:E78"/>
    </sheetView>
  </sheetViews>
  <sheetFormatPr defaultColWidth="9" defaultRowHeight="15.6"/>
  <cols>
    <col min="1" max="1" width="1.69921875" style="1" customWidth="1"/>
    <col min="2" max="2" width="31.19921875" style="1" customWidth="1"/>
    <col min="3" max="3" width="2.19921875" style="1" customWidth="1"/>
    <col min="4" max="4" width="7.09765625" style="3" customWidth="1"/>
    <col min="5" max="5" width="45.69921875" style="4" customWidth="1"/>
    <col min="6" max="6" width="13.5" style="1" customWidth="1"/>
    <col min="7" max="7" width="12" style="1" customWidth="1"/>
    <col min="8" max="8" width="2" style="1" customWidth="1"/>
    <col min="9" max="16384" width="9" style="1"/>
  </cols>
  <sheetData>
    <row r="1" spans="1:21" ht="60" customHeight="1">
      <c r="A1" s="130" t="s">
        <v>26</v>
      </c>
      <c r="B1" s="131"/>
      <c r="C1" s="131"/>
      <c r="D1" s="131"/>
      <c r="E1" s="131"/>
      <c r="F1" s="131"/>
      <c r="G1" s="131"/>
      <c r="H1" s="132"/>
    </row>
    <row r="2" spans="1:21" ht="35.25" customHeight="1">
      <c r="A2" s="60"/>
      <c r="B2" s="43" t="s">
        <v>27</v>
      </c>
      <c r="C2" s="108" t="s">
        <v>28</v>
      </c>
      <c r="D2" s="109"/>
      <c r="E2" s="110"/>
      <c r="F2" s="61" t="s">
        <v>29</v>
      </c>
      <c r="G2" s="62" t="s">
        <v>30</v>
      </c>
      <c r="H2" s="63"/>
      <c r="M2" s="64"/>
      <c r="N2" s="64"/>
      <c r="O2" s="64"/>
      <c r="P2" s="64"/>
      <c r="Q2" s="64"/>
      <c r="R2" s="64"/>
      <c r="S2" s="64"/>
      <c r="T2" s="64"/>
      <c r="U2" s="64"/>
    </row>
    <row r="3" spans="1:21" ht="21.9" customHeight="1">
      <c r="A3" s="60"/>
      <c r="B3" s="135" t="s">
        <v>31</v>
      </c>
      <c r="C3" s="65"/>
      <c r="D3" s="66" t="s">
        <v>32</v>
      </c>
      <c r="E3" s="67" t="s">
        <v>33</v>
      </c>
      <c r="F3" s="119">
        <f>'환경보전비 사용계획서'!J12</f>
        <v>0</v>
      </c>
      <c r="G3" s="121"/>
      <c r="H3" s="68"/>
      <c r="M3" s="64"/>
      <c r="N3" s="64"/>
      <c r="O3" s="64"/>
      <c r="P3" s="64"/>
      <c r="Q3" s="64"/>
      <c r="R3" s="64"/>
      <c r="S3" s="64"/>
      <c r="T3" s="64"/>
      <c r="U3" s="64"/>
    </row>
    <row r="4" spans="1:21" ht="21.9" customHeight="1">
      <c r="A4" s="60"/>
      <c r="B4" s="136"/>
      <c r="C4" s="69"/>
      <c r="D4" s="70"/>
      <c r="E4" s="71" t="s">
        <v>34</v>
      </c>
      <c r="F4" s="120"/>
      <c r="G4" s="122"/>
      <c r="H4" s="68"/>
      <c r="M4" s="64"/>
      <c r="N4" s="64"/>
      <c r="O4" s="64"/>
      <c r="P4" s="64"/>
      <c r="Q4" s="64"/>
      <c r="R4" s="64"/>
      <c r="S4" s="64"/>
      <c r="T4" s="64"/>
      <c r="U4" s="64"/>
    </row>
    <row r="5" spans="1:21" ht="21.9" customHeight="1">
      <c r="A5" s="60"/>
      <c r="B5" s="136"/>
      <c r="C5" s="69"/>
      <c r="D5" s="70"/>
      <c r="E5" s="71" t="s">
        <v>35</v>
      </c>
      <c r="F5" s="120"/>
      <c r="G5" s="122"/>
      <c r="H5" s="68"/>
      <c r="M5" s="64"/>
      <c r="N5" s="64"/>
      <c r="O5" s="64"/>
      <c r="P5" s="64"/>
      <c r="Q5" s="64"/>
      <c r="R5" s="64"/>
      <c r="S5" s="64"/>
      <c r="T5" s="64"/>
      <c r="U5" s="64"/>
    </row>
    <row r="6" spans="1:21" ht="21.9" customHeight="1">
      <c r="A6" s="60"/>
      <c r="B6" s="136"/>
      <c r="C6" s="69"/>
      <c r="D6" s="70"/>
      <c r="E6" s="71" t="s">
        <v>36</v>
      </c>
      <c r="F6" s="120"/>
      <c r="G6" s="122"/>
      <c r="H6" s="68"/>
      <c r="M6" s="64"/>
      <c r="N6" s="64"/>
      <c r="O6" s="64"/>
      <c r="P6" s="64"/>
      <c r="Q6" s="64"/>
      <c r="R6" s="64"/>
      <c r="S6" s="64"/>
      <c r="T6" s="64"/>
      <c r="U6" s="64"/>
    </row>
    <row r="7" spans="1:21" ht="21.9" customHeight="1">
      <c r="A7" s="60"/>
      <c r="B7" s="136"/>
      <c r="C7" s="69"/>
      <c r="D7" s="70"/>
      <c r="E7" s="71" t="s">
        <v>37</v>
      </c>
      <c r="F7" s="120"/>
      <c r="G7" s="122"/>
      <c r="H7" s="68"/>
      <c r="M7" s="64"/>
      <c r="N7" s="64"/>
      <c r="O7" s="64"/>
      <c r="P7" s="64"/>
      <c r="Q7" s="64"/>
      <c r="R7" s="64"/>
      <c r="S7" s="64"/>
      <c r="T7" s="64"/>
      <c r="U7" s="64"/>
    </row>
    <row r="8" spans="1:21" ht="21.9" customHeight="1">
      <c r="A8" s="60"/>
      <c r="B8" s="136"/>
      <c r="C8" s="69"/>
      <c r="D8" s="70"/>
      <c r="E8" s="71" t="s">
        <v>38</v>
      </c>
      <c r="F8" s="120"/>
      <c r="G8" s="122"/>
      <c r="H8" s="68"/>
      <c r="M8" s="64"/>
      <c r="N8" s="64"/>
      <c r="O8" s="64"/>
      <c r="P8" s="64"/>
      <c r="Q8" s="64"/>
      <c r="R8" s="64"/>
      <c r="S8" s="64"/>
      <c r="T8" s="64"/>
      <c r="U8" s="64"/>
    </row>
    <row r="9" spans="1:21" ht="21.9" customHeight="1">
      <c r="A9" s="60"/>
      <c r="B9" s="136"/>
      <c r="C9" s="69"/>
      <c r="D9" s="70"/>
      <c r="E9" s="71" t="s">
        <v>39</v>
      </c>
      <c r="F9" s="120"/>
      <c r="G9" s="122"/>
      <c r="H9" s="68"/>
      <c r="M9" s="64"/>
      <c r="N9" s="64"/>
      <c r="O9" s="64"/>
      <c r="P9" s="64"/>
      <c r="Q9" s="64"/>
      <c r="R9" s="64"/>
      <c r="S9" s="64"/>
      <c r="T9" s="64"/>
      <c r="U9" s="64"/>
    </row>
    <row r="10" spans="1:21" ht="21.9" customHeight="1">
      <c r="A10" s="60"/>
      <c r="B10" s="136"/>
      <c r="C10" s="69"/>
      <c r="D10" s="70"/>
      <c r="E10" s="71" t="s">
        <v>40</v>
      </c>
      <c r="F10" s="120"/>
      <c r="G10" s="122"/>
      <c r="H10" s="68"/>
      <c r="M10" s="64"/>
      <c r="N10" s="64"/>
      <c r="O10" s="64"/>
      <c r="P10" s="64"/>
      <c r="Q10" s="64"/>
      <c r="R10" s="64"/>
      <c r="S10" s="64"/>
      <c r="T10" s="64"/>
      <c r="U10" s="64"/>
    </row>
    <row r="11" spans="1:21" ht="21.9" customHeight="1">
      <c r="A11" s="60"/>
      <c r="B11" s="136"/>
      <c r="C11" s="69"/>
      <c r="D11" s="70"/>
      <c r="E11" s="71" t="s">
        <v>41</v>
      </c>
      <c r="F11" s="120"/>
      <c r="G11" s="122"/>
      <c r="H11" s="68"/>
      <c r="M11" s="64"/>
      <c r="N11" s="64"/>
      <c r="O11" s="64"/>
      <c r="P11" s="64"/>
      <c r="Q11" s="64"/>
      <c r="R11" s="64"/>
      <c r="S11" s="64"/>
      <c r="T11" s="64"/>
      <c r="U11" s="64"/>
    </row>
    <row r="12" spans="1:21" ht="21.9" customHeight="1">
      <c r="A12" s="60"/>
      <c r="B12" s="136"/>
      <c r="C12" s="69"/>
      <c r="D12" s="70"/>
      <c r="E12" s="71" t="s">
        <v>42</v>
      </c>
      <c r="F12" s="120"/>
      <c r="G12" s="122"/>
      <c r="H12" s="68"/>
      <c r="M12" s="64"/>
      <c r="N12" s="64"/>
      <c r="O12" s="64"/>
      <c r="P12" s="64"/>
      <c r="Q12" s="64"/>
      <c r="R12" s="64"/>
      <c r="S12" s="64"/>
      <c r="T12" s="64"/>
      <c r="U12" s="64"/>
    </row>
    <row r="13" spans="1:21" ht="21.9" customHeight="1">
      <c r="A13" s="60"/>
      <c r="B13" s="136"/>
      <c r="C13" s="69"/>
      <c r="D13" s="70" t="s">
        <v>43</v>
      </c>
      <c r="E13" s="71" t="s">
        <v>44</v>
      </c>
      <c r="F13" s="120"/>
      <c r="G13" s="122"/>
      <c r="H13" s="68"/>
      <c r="M13" s="64"/>
      <c r="N13" s="64"/>
      <c r="O13" s="64"/>
      <c r="P13" s="64"/>
      <c r="Q13" s="64"/>
      <c r="R13" s="64"/>
      <c r="S13" s="64"/>
      <c r="T13" s="64"/>
      <c r="U13" s="64"/>
    </row>
    <row r="14" spans="1:21" ht="21.9" customHeight="1">
      <c r="A14" s="60"/>
      <c r="B14" s="136"/>
      <c r="C14" s="69"/>
      <c r="D14" s="70"/>
      <c r="E14" s="71" t="s">
        <v>45</v>
      </c>
      <c r="F14" s="120"/>
      <c r="G14" s="122"/>
      <c r="H14" s="68"/>
      <c r="M14" s="64"/>
      <c r="N14" s="64"/>
      <c r="O14" s="64"/>
      <c r="P14" s="64"/>
      <c r="Q14" s="64"/>
      <c r="R14" s="64"/>
      <c r="S14" s="64"/>
      <c r="T14" s="64"/>
      <c r="U14" s="64"/>
    </row>
    <row r="15" spans="1:21" ht="21.9" customHeight="1">
      <c r="A15" s="60"/>
      <c r="B15" s="136"/>
      <c r="C15" s="69"/>
      <c r="D15" s="70"/>
      <c r="E15" s="71" t="s">
        <v>46</v>
      </c>
      <c r="F15" s="120"/>
      <c r="G15" s="122"/>
      <c r="H15" s="68"/>
      <c r="M15" s="64"/>
      <c r="N15" s="64"/>
      <c r="O15" s="64"/>
      <c r="P15" s="64"/>
      <c r="Q15" s="64"/>
      <c r="R15" s="64"/>
      <c r="S15" s="64"/>
      <c r="T15" s="64"/>
      <c r="U15" s="64"/>
    </row>
    <row r="16" spans="1:21" ht="21.9" customHeight="1">
      <c r="A16" s="60"/>
      <c r="B16" s="136"/>
      <c r="C16" s="69"/>
      <c r="D16" s="70"/>
      <c r="E16" s="71" t="s">
        <v>47</v>
      </c>
      <c r="F16" s="120"/>
      <c r="G16" s="122"/>
      <c r="H16" s="68"/>
      <c r="M16" s="64"/>
      <c r="N16" s="64"/>
      <c r="O16" s="64"/>
      <c r="P16" s="64"/>
      <c r="Q16" s="64"/>
      <c r="R16" s="64"/>
      <c r="S16" s="64"/>
      <c r="T16" s="64"/>
      <c r="U16" s="64"/>
    </row>
    <row r="17" spans="1:21" ht="21.9" customHeight="1">
      <c r="A17" s="60"/>
      <c r="B17" s="136"/>
      <c r="C17" s="69"/>
      <c r="D17" s="70"/>
      <c r="E17" s="71" t="s">
        <v>48</v>
      </c>
      <c r="F17" s="120"/>
      <c r="G17" s="122"/>
      <c r="H17" s="68"/>
      <c r="M17" s="64"/>
      <c r="N17" s="64"/>
      <c r="O17" s="64"/>
      <c r="P17" s="64"/>
      <c r="Q17" s="64"/>
      <c r="R17" s="64"/>
      <c r="S17" s="64"/>
      <c r="T17" s="64"/>
      <c r="U17" s="64"/>
    </row>
    <row r="18" spans="1:21" ht="21.9" customHeight="1">
      <c r="A18" s="60"/>
      <c r="B18" s="136"/>
      <c r="C18" s="69"/>
      <c r="D18" s="72" t="s">
        <v>49</v>
      </c>
      <c r="E18" s="71" t="s">
        <v>50</v>
      </c>
      <c r="F18" s="120"/>
      <c r="G18" s="122"/>
      <c r="H18" s="68"/>
      <c r="M18" s="64"/>
      <c r="N18" s="64"/>
      <c r="O18" s="64"/>
      <c r="P18" s="64"/>
      <c r="Q18" s="64"/>
      <c r="R18" s="64"/>
      <c r="S18" s="64"/>
      <c r="T18" s="64"/>
      <c r="U18" s="64"/>
    </row>
    <row r="19" spans="1:21" ht="21.9" customHeight="1">
      <c r="A19" s="60"/>
      <c r="B19" s="136"/>
      <c r="C19" s="69"/>
      <c r="D19" s="70"/>
      <c r="E19" s="71" t="s">
        <v>51</v>
      </c>
      <c r="F19" s="120"/>
      <c r="G19" s="122"/>
      <c r="H19" s="68"/>
      <c r="M19" s="64"/>
      <c r="N19" s="64"/>
      <c r="O19" s="64"/>
      <c r="P19" s="64"/>
      <c r="Q19" s="64"/>
      <c r="R19" s="64"/>
      <c r="S19" s="64"/>
      <c r="T19" s="64"/>
      <c r="U19" s="64"/>
    </row>
    <row r="20" spans="1:21" ht="21.9" customHeight="1">
      <c r="A20" s="60"/>
      <c r="B20" s="136"/>
      <c r="C20" s="69"/>
      <c r="D20" s="70"/>
      <c r="E20" s="71" t="s">
        <v>52</v>
      </c>
      <c r="F20" s="120"/>
      <c r="G20" s="122"/>
      <c r="H20" s="68"/>
      <c r="M20" s="64"/>
      <c r="N20" s="64"/>
      <c r="O20" s="64"/>
      <c r="P20" s="64"/>
      <c r="Q20" s="64"/>
      <c r="R20" s="64"/>
      <c r="S20" s="64"/>
      <c r="T20" s="64"/>
      <c r="U20" s="64"/>
    </row>
    <row r="21" spans="1:21" ht="21.9" customHeight="1">
      <c r="A21" s="60"/>
      <c r="B21" s="136"/>
      <c r="C21" s="69"/>
      <c r="D21" s="70" t="s">
        <v>53</v>
      </c>
      <c r="E21" s="71" t="s">
        <v>54</v>
      </c>
      <c r="F21" s="120"/>
      <c r="G21" s="122"/>
      <c r="H21" s="68"/>
      <c r="M21" s="64"/>
      <c r="N21" s="64"/>
      <c r="O21" s="64"/>
      <c r="P21" s="64"/>
      <c r="Q21" s="64"/>
      <c r="R21" s="64"/>
      <c r="S21" s="64"/>
      <c r="T21" s="64"/>
      <c r="U21" s="64"/>
    </row>
    <row r="22" spans="1:21" ht="21.9" customHeight="1">
      <c r="A22" s="60"/>
      <c r="B22" s="136"/>
      <c r="C22" s="69"/>
      <c r="D22" s="70"/>
      <c r="E22" s="71" t="s">
        <v>55</v>
      </c>
      <c r="F22" s="120"/>
      <c r="G22" s="122"/>
      <c r="H22" s="68"/>
      <c r="M22" s="64"/>
      <c r="N22" s="64"/>
      <c r="O22" s="64"/>
      <c r="P22" s="64"/>
      <c r="Q22" s="64"/>
      <c r="R22" s="64"/>
      <c r="S22" s="64"/>
      <c r="T22" s="64"/>
      <c r="U22" s="64"/>
    </row>
    <row r="23" spans="1:21" ht="21.9" customHeight="1">
      <c r="A23" s="60"/>
      <c r="B23" s="136"/>
      <c r="C23" s="69"/>
      <c r="D23" s="70" t="s">
        <v>56</v>
      </c>
      <c r="E23" s="71" t="s">
        <v>57</v>
      </c>
      <c r="F23" s="120"/>
      <c r="G23" s="122"/>
      <c r="H23" s="68"/>
      <c r="M23" s="64"/>
      <c r="N23" s="64"/>
      <c r="O23" s="64"/>
      <c r="P23" s="64"/>
      <c r="Q23" s="64"/>
      <c r="R23" s="64"/>
      <c r="S23" s="64"/>
      <c r="T23" s="64"/>
      <c r="U23" s="64"/>
    </row>
    <row r="24" spans="1:21" ht="21.9" customHeight="1">
      <c r="A24" s="60"/>
      <c r="B24" s="136"/>
      <c r="C24" s="69"/>
      <c r="D24" s="70"/>
      <c r="E24" s="71" t="s">
        <v>58</v>
      </c>
      <c r="F24" s="120"/>
      <c r="G24" s="122"/>
      <c r="H24" s="68"/>
      <c r="M24" s="64"/>
      <c r="N24" s="64"/>
      <c r="O24" s="64"/>
      <c r="P24" s="64"/>
      <c r="Q24" s="64"/>
      <c r="R24" s="64"/>
      <c r="S24" s="64"/>
      <c r="T24" s="64"/>
      <c r="U24" s="64"/>
    </row>
    <row r="25" spans="1:21" ht="21.9" customHeight="1">
      <c r="A25" s="60"/>
      <c r="B25" s="136"/>
      <c r="C25" s="69"/>
      <c r="D25" s="70"/>
      <c r="E25" s="71" t="s">
        <v>59</v>
      </c>
      <c r="F25" s="120"/>
      <c r="G25" s="122"/>
      <c r="H25" s="68"/>
      <c r="M25" s="64"/>
      <c r="N25" s="64"/>
      <c r="O25" s="64"/>
      <c r="P25" s="64"/>
      <c r="Q25" s="64"/>
      <c r="R25" s="64"/>
      <c r="S25" s="64"/>
      <c r="T25" s="64"/>
      <c r="U25" s="64"/>
    </row>
    <row r="26" spans="1:21" ht="21.9" customHeight="1">
      <c r="A26" s="60"/>
      <c r="B26" s="136"/>
      <c r="C26" s="69"/>
      <c r="D26" s="70"/>
      <c r="E26" s="71" t="s">
        <v>60</v>
      </c>
      <c r="F26" s="120"/>
      <c r="G26" s="122"/>
      <c r="H26" s="68"/>
      <c r="M26" s="64"/>
      <c r="N26" s="64"/>
      <c r="O26" s="64"/>
      <c r="P26" s="64"/>
      <c r="Q26" s="64"/>
      <c r="R26" s="64"/>
      <c r="S26" s="64"/>
      <c r="T26" s="64"/>
      <c r="U26" s="64"/>
    </row>
    <row r="27" spans="1:21" ht="21.9" customHeight="1">
      <c r="A27" s="60"/>
      <c r="B27" s="137"/>
      <c r="C27" s="69"/>
      <c r="D27" s="70"/>
      <c r="E27" s="71" t="s">
        <v>61</v>
      </c>
      <c r="F27" s="120"/>
      <c r="G27" s="122"/>
      <c r="H27" s="68"/>
      <c r="M27" s="64"/>
      <c r="N27" s="64"/>
      <c r="O27" s="64"/>
      <c r="P27" s="64"/>
      <c r="Q27" s="64"/>
      <c r="R27" s="64"/>
      <c r="S27" s="64"/>
      <c r="T27" s="64"/>
      <c r="U27" s="64"/>
    </row>
    <row r="28" spans="1:21" ht="21.9" customHeight="1">
      <c r="A28" s="60"/>
      <c r="B28" s="138" t="s">
        <v>62</v>
      </c>
      <c r="C28" s="73"/>
      <c r="D28" s="117" t="s">
        <v>63</v>
      </c>
      <c r="E28" s="118"/>
      <c r="F28" s="119">
        <f>'환경보전비 사용계획서'!J13</f>
        <v>0</v>
      </c>
      <c r="G28" s="121"/>
      <c r="H28" s="68"/>
      <c r="M28" s="64"/>
      <c r="N28" s="64"/>
      <c r="O28" s="64"/>
      <c r="P28" s="64"/>
      <c r="Q28" s="64"/>
      <c r="R28" s="64"/>
      <c r="S28" s="64"/>
      <c r="T28" s="64"/>
      <c r="U28" s="64"/>
    </row>
    <row r="29" spans="1:21" ht="21.9" customHeight="1">
      <c r="A29" s="60"/>
      <c r="B29" s="138"/>
      <c r="C29" s="74"/>
      <c r="D29" s="114" t="s">
        <v>64</v>
      </c>
      <c r="E29" s="115"/>
      <c r="F29" s="120"/>
      <c r="G29" s="122"/>
      <c r="H29" s="68"/>
      <c r="M29" s="64"/>
      <c r="N29" s="64"/>
      <c r="O29" s="64"/>
      <c r="P29" s="64"/>
      <c r="Q29" s="64"/>
      <c r="R29" s="64"/>
      <c r="S29" s="64"/>
      <c r="T29" s="64"/>
      <c r="U29" s="64"/>
    </row>
    <row r="30" spans="1:21" ht="21.9" customHeight="1">
      <c r="A30" s="60"/>
      <c r="B30" s="138"/>
      <c r="C30" s="74"/>
      <c r="D30" s="114" t="s">
        <v>65</v>
      </c>
      <c r="E30" s="115"/>
      <c r="F30" s="120"/>
      <c r="G30" s="122"/>
      <c r="H30" s="68"/>
      <c r="M30" s="64"/>
      <c r="N30" s="64"/>
      <c r="O30" s="64"/>
      <c r="P30" s="64"/>
      <c r="Q30" s="64"/>
      <c r="R30" s="64"/>
      <c r="S30" s="64"/>
      <c r="T30" s="64"/>
      <c r="U30" s="64"/>
    </row>
    <row r="31" spans="1:21" ht="21.9" customHeight="1">
      <c r="A31" s="60"/>
      <c r="B31" s="138"/>
      <c r="C31" s="74"/>
      <c r="D31" s="114" t="s">
        <v>66</v>
      </c>
      <c r="E31" s="115"/>
      <c r="F31" s="120"/>
      <c r="G31" s="122"/>
      <c r="H31" s="68"/>
      <c r="M31" s="64"/>
      <c r="N31" s="64"/>
      <c r="O31" s="64"/>
      <c r="P31" s="64"/>
      <c r="Q31" s="64"/>
      <c r="R31" s="64"/>
      <c r="S31" s="64"/>
      <c r="T31" s="64"/>
      <c r="U31" s="64"/>
    </row>
    <row r="32" spans="1:21" ht="21.9" customHeight="1">
      <c r="A32" s="60"/>
      <c r="B32" s="138"/>
      <c r="C32" s="74"/>
      <c r="D32" s="114" t="s">
        <v>67</v>
      </c>
      <c r="E32" s="115"/>
      <c r="F32" s="120"/>
      <c r="G32" s="122"/>
      <c r="H32" s="68"/>
      <c r="M32" s="64"/>
      <c r="N32" s="64"/>
      <c r="O32" s="64"/>
      <c r="P32" s="64"/>
      <c r="Q32" s="64"/>
      <c r="R32" s="64"/>
      <c r="S32" s="64"/>
      <c r="T32" s="64"/>
      <c r="U32" s="64"/>
    </row>
    <row r="33" spans="1:21" ht="21.9" customHeight="1">
      <c r="A33" s="60"/>
      <c r="B33" s="138"/>
      <c r="C33" s="74"/>
      <c r="D33" s="114" t="s">
        <v>68</v>
      </c>
      <c r="E33" s="115"/>
      <c r="F33" s="120"/>
      <c r="G33" s="122"/>
      <c r="H33" s="68"/>
      <c r="M33" s="64"/>
      <c r="N33" s="64"/>
      <c r="O33" s="64"/>
      <c r="P33" s="64"/>
      <c r="Q33" s="64"/>
      <c r="R33" s="64"/>
      <c r="S33" s="64"/>
      <c r="T33" s="64"/>
      <c r="U33" s="64"/>
    </row>
    <row r="34" spans="1:21" ht="21.9" customHeight="1">
      <c r="A34" s="60"/>
      <c r="B34" s="138"/>
      <c r="C34" s="74"/>
      <c r="D34" s="114" t="s">
        <v>69</v>
      </c>
      <c r="E34" s="115"/>
      <c r="F34" s="120"/>
      <c r="G34" s="122"/>
      <c r="H34" s="68"/>
      <c r="M34" s="64"/>
      <c r="N34" s="64"/>
      <c r="O34" s="64"/>
      <c r="P34" s="64"/>
      <c r="Q34" s="64"/>
      <c r="R34" s="64"/>
      <c r="S34" s="64"/>
      <c r="T34" s="64"/>
      <c r="U34" s="64"/>
    </row>
    <row r="35" spans="1:21" ht="21.9" customHeight="1">
      <c r="A35" s="60"/>
      <c r="B35" s="138"/>
      <c r="C35" s="74"/>
      <c r="D35" s="114" t="s">
        <v>70</v>
      </c>
      <c r="E35" s="115"/>
      <c r="F35" s="120"/>
      <c r="G35" s="122"/>
      <c r="H35" s="68"/>
      <c r="M35" s="64"/>
      <c r="N35" s="64"/>
      <c r="O35" s="64"/>
      <c r="P35" s="64"/>
      <c r="Q35" s="64"/>
      <c r="R35" s="64"/>
      <c r="S35" s="64"/>
      <c r="T35" s="64"/>
      <c r="U35" s="64"/>
    </row>
    <row r="36" spans="1:21" ht="21.9" customHeight="1">
      <c r="A36" s="60"/>
      <c r="B36" s="138"/>
      <c r="C36" s="74"/>
      <c r="D36" s="114" t="s">
        <v>71</v>
      </c>
      <c r="E36" s="115"/>
      <c r="F36" s="120"/>
      <c r="G36" s="122"/>
      <c r="H36" s="68"/>
      <c r="M36" s="64"/>
      <c r="N36" s="64"/>
      <c r="O36" s="64"/>
      <c r="P36" s="64"/>
      <c r="Q36" s="64"/>
      <c r="R36" s="64"/>
      <c r="S36" s="64"/>
      <c r="T36" s="64"/>
      <c r="U36" s="64"/>
    </row>
    <row r="37" spans="1:21" ht="21.9" customHeight="1">
      <c r="A37" s="60"/>
      <c r="B37" s="138"/>
      <c r="C37" s="74"/>
      <c r="D37" s="114" t="s">
        <v>72</v>
      </c>
      <c r="E37" s="115"/>
      <c r="F37" s="120"/>
      <c r="G37" s="122"/>
      <c r="H37" s="68"/>
      <c r="M37" s="64"/>
      <c r="N37" s="64"/>
      <c r="O37" s="64"/>
      <c r="P37" s="64"/>
      <c r="Q37" s="64"/>
      <c r="R37" s="64"/>
      <c r="S37" s="64"/>
      <c r="T37" s="64"/>
      <c r="U37" s="64"/>
    </row>
    <row r="38" spans="1:21" ht="21.9" customHeight="1">
      <c r="A38" s="60"/>
      <c r="B38" s="138"/>
      <c r="C38" s="74"/>
      <c r="D38" s="75" t="s">
        <v>73</v>
      </c>
      <c r="E38" s="76"/>
      <c r="F38" s="120"/>
      <c r="G38" s="122"/>
      <c r="H38" s="68"/>
      <c r="M38" s="64"/>
      <c r="N38" s="64"/>
      <c r="O38" s="64"/>
      <c r="P38" s="64"/>
      <c r="Q38" s="64"/>
      <c r="R38" s="64"/>
      <c r="S38" s="64"/>
      <c r="T38" s="64"/>
      <c r="U38" s="64"/>
    </row>
    <row r="39" spans="1:21" ht="21.9" customHeight="1">
      <c r="A39" s="60"/>
      <c r="B39" s="138"/>
      <c r="C39" s="77"/>
      <c r="D39" s="114" t="s">
        <v>74</v>
      </c>
      <c r="E39" s="115"/>
      <c r="F39" s="123"/>
      <c r="G39" s="124"/>
      <c r="H39" s="68"/>
      <c r="M39" s="64"/>
      <c r="N39" s="64"/>
      <c r="O39" s="64"/>
      <c r="P39" s="64"/>
      <c r="Q39" s="64"/>
      <c r="R39" s="64"/>
      <c r="S39" s="64"/>
      <c r="T39" s="64"/>
      <c r="U39" s="64"/>
    </row>
    <row r="40" spans="1:21" ht="21.9" customHeight="1">
      <c r="A40" s="60"/>
      <c r="B40" s="116" t="s">
        <v>75</v>
      </c>
      <c r="C40" s="65"/>
      <c r="D40" s="117" t="s">
        <v>76</v>
      </c>
      <c r="E40" s="118"/>
      <c r="F40" s="119">
        <f>'환경보전비 사용계획서'!J14</f>
        <v>0</v>
      </c>
      <c r="G40" s="121"/>
      <c r="H40" s="78"/>
      <c r="M40" s="64"/>
      <c r="N40" s="64"/>
      <c r="O40" s="64"/>
      <c r="P40" s="64"/>
      <c r="Q40" s="64"/>
      <c r="R40" s="64"/>
      <c r="S40" s="64"/>
      <c r="T40" s="64"/>
      <c r="U40" s="64"/>
    </row>
    <row r="41" spans="1:21" ht="21.9" customHeight="1">
      <c r="A41" s="60"/>
      <c r="B41" s="116"/>
      <c r="C41" s="69"/>
      <c r="D41" s="128" t="s">
        <v>77</v>
      </c>
      <c r="E41" s="129"/>
      <c r="F41" s="120"/>
      <c r="G41" s="122"/>
      <c r="H41" s="68"/>
      <c r="M41" s="64"/>
      <c r="N41" s="64"/>
      <c r="O41" s="64"/>
      <c r="P41" s="64"/>
      <c r="Q41" s="64"/>
      <c r="R41" s="64"/>
      <c r="S41" s="64"/>
      <c r="T41" s="64"/>
      <c r="U41" s="64"/>
    </row>
    <row r="42" spans="1:21" ht="14.4" customHeight="1">
      <c r="A42" s="80"/>
      <c r="B42" s="81"/>
      <c r="C42" s="81"/>
      <c r="D42" s="79"/>
      <c r="E42" s="79"/>
      <c r="F42" s="82"/>
      <c r="G42" s="83"/>
      <c r="H42" s="84"/>
      <c r="M42" s="64"/>
      <c r="N42" s="64"/>
      <c r="O42" s="64"/>
      <c r="P42" s="64"/>
      <c r="Q42" s="64"/>
      <c r="R42" s="64"/>
      <c r="S42" s="64"/>
      <c r="T42" s="64"/>
      <c r="U42" s="64"/>
    </row>
    <row r="43" spans="1:21" ht="60" customHeight="1">
      <c r="A43" s="130" t="s">
        <v>26</v>
      </c>
      <c r="B43" s="131"/>
      <c r="C43" s="131"/>
      <c r="D43" s="131"/>
      <c r="E43" s="131"/>
      <c r="F43" s="131"/>
      <c r="G43" s="131"/>
      <c r="H43" s="132"/>
    </row>
    <row r="44" spans="1:21" ht="35.25" customHeight="1">
      <c r="A44" s="60"/>
      <c r="B44" s="43" t="s">
        <v>27</v>
      </c>
      <c r="C44" s="108" t="s">
        <v>28</v>
      </c>
      <c r="D44" s="109"/>
      <c r="E44" s="110"/>
      <c r="F44" s="61" t="s">
        <v>29</v>
      </c>
      <c r="G44" s="62" t="s">
        <v>30</v>
      </c>
      <c r="H44" s="85"/>
      <c r="M44" s="64"/>
      <c r="N44" s="64"/>
      <c r="O44" s="64"/>
      <c r="P44" s="64"/>
      <c r="Q44" s="64"/>
      <c r="R44" s="64"/>
      <c r="S44" s="64"/>
      <c r="T44" s="64"/>
      <c r="U44" s="64"/>
    </row>
    <row r="45" spans="1:21" ht="23.1" customHeight="1">
      <c r="A45" s="60"/>
      <c r="B45" s="125" t="s">
        <v>17</v>
      </c>
      <c r="C45" s="69"/>
      <c r="D45" s="114" t="s">
        <v>78</v>
      </c>
      <c r="E45" s="115"/>
      <c r="F45" s="120">
        <f>'환경보전비 사용계획서'!J15</f>
        <v>0</v>
      </c>
      <c r="G45" s="122"/>
      <c r="H45" s="68"/>
      <c r="M45" s="64"/>
      <c r="N45" s="64"/>
      <c r="O45" s="64"/>
      <c r="P45" s="64"/>
      <c r="Q45" s="64"/>
      <c r="R45" s="64"/>
      <c r="S45" s="64"/>
      <c r="T45" s="64"/>
      <c r="U45" s="64"/>
    </row>
    <row r="46" spans="1:21" ht="23.1" customHeight="1">
      <c r="A46" s="60"/>
      <c r="B46" s="125"/>
      <c r="C46" s="69"/>
      <c r="D46" s="114" t="s">
        <v>79</v>
      </c>
      <c r="E46" s="115"/>
      <c r="F46" s="120"/>
      <c r="G46" s="122"/>
      <c r="H46" s="78"/>
      <c r="M46" s="64"/>
      <c r="N46" s="64"/>
      <c r="O46" s="64"/>
      <c r="P46" s="64"/>
      <c r="Q46" s="64"/>
      <c r="R46" s="64"/>
      <c r="S46" s="64"/>
      <c r="T46" s="64"/>
      <c r="U46" s="64"/>
    </row>
    <row r="47" spans="1:21" ht="23.1" customHeight="1">
      <c r="A47" s="60"/>
      <c r="B47" s="126"/>
      <c r="C47" s="86"/>
      <c r="D47" s="127" t="s">
        <v>80</v>
      </c>
      <c r="E47" s="115"/>
      <c r="F47" s="123"/>
      <c r="G47" s="124"/>
      <c r="H47" s="68"/>
      <c r="M47" s="64"/>
      <c r="N47" s="64"/>
      <c r="O47" s="64"/>
      <c r="P47" s="64"/>
      <c r="Q47" s="64"/>
      <c r="R47" s="64"/>
      <c r="S47" s="64"/>
      <c r="T47" s="64"/>
      <c r="U47" s="64"/>
    </row>
    <row r="48" spans="1:21" ht="23.1" customHeight="1">
      <c r="A48" s="60"/>
      <c r="B48" s="116" t="s">
        <v>81</v>
      </c>
      <c r="C48" s="65"/>
      <c r="D48" s="117" t="s">
        <v>82</v>
      </c>
      <c r="E48" s="118"/>
      <c r="F48" s="119">
        <f>'환경보전비 사용계획서'!J16</f>
        <v>0</v>
      </c>
      <c r="G48" s="121"/>
      <c r="H48" s="68"/>
    </row>
    <row r="49" spans="1:8" ht="23.1" customHeight="1">
      <c r="A49" s="60"/>
      <c r="B49" s="116"/>
      <c r="C49" s="69"/>
      <c r="D49" s="114" t="s">
        <v>83</v>
      </c>
      <c r="E49" s="115"/>
      <c r="F49" s="120"/>
      <c r="G49" s="122"/>
      <c r="H49" s="68"/>
    </row>
    <row r="50" spans="1:8" ht="23.1" customHeight="1">
      <c r="A50" s="60"/>
      <c r="B50" s="116"/>
      <c r="C50" s="69"/>
      <c r="D50" s="75" t="s">
        <v>84</v>
      </c>
      <c r="E50" s="76"/>
      <c r="F50" s="120"/>
      <c r="G50" s="122"/>
      <c r="H50" s="68"/>
    </row>
    <row r="51" spans="1:8" ht="23.1" customHeight="1">
      <c r="A51" s="60"/>
      <c r="B51" s="116"/>
      <c r="C51" s="87"/>
      <c r="D51" s="114" t="s">
        <v>85</v>
      </c>
      <c r="E51" s="115"/>
      <c r="F51" s="123"/>
      <c r="G51" s="124"/>
      <c r="H51" s="78"/>
    </row>
    <row r="52" spans="1:8" ht="23.1" customHeight="1">
      <c r="A52" s="60"/>
      <c r="B52" s="116" t="s">
        <v>86</v>
      </c>
      <c r="C52" s="65"/>
      <c r="D52" s="117" t="s">
        <v>87</v>
      </c>
      <c r="E52" s="118"/>
      <c r="F52" s="119">
        <f>'환경보전비 사용계획서'!J17</f>
        <v>0</v>
      </c>
      <c r="G52" s="121"/>
      <c r="H52" s="68"/>
    </row>
    <row r="53" spans="1:8" ht="23.1" customHeight="1">
      <c r="A53" s="60"/>
      <c r="B53" s="116"/>
      <c r="C53" s="69"/>
      <c r="D53" s="114" t="s">
        <v>88</v>
      </c>
      <c r="E53" s="115"/>
      <c r="F53" s="120"/>
      <c r="G53" s="122"/>
      <c r="H53" s="68"/>
    </row>
    <row r="54" spans="1:8" ht="23.1" customHeight="1">
      <c r="A54" s="60"/>
      <c r="B54" s="116"/>
      <c r="C54" s="69"/>
      <c r="D54" s="75" t="s">
        <v>89</v>
      </c>
      <c r="E54" s="76"/>
      <c r="F54" s="120"/>
      <c r="G54" s="122"/>
      <c r="H54" s="68"/>
    </row>
    <row r="55" spans="1:8" ht="23.1" customHeight="1">
      <c r="A55" s="60"/>
      <c r="B55" s="116"/>
      <c r="C55" s="87"/>
      <c r="D55" s="114" t="s">
        <v>90</v>
      </c>
      <c r="E55" s="115"/>
      <c r="F55" s="123"/>
      <c r="G55" s="124"/>
      <c r="H55" s="78"/>
    </row>
    <row r="56" spans="1:8" ht="23.1" customHeight="1">
      <c r="A56" s="60"/>
      <c r="B56" s="116" t="s">
        <v>91</v>
      </c>
      <c r="C56" s="65"/>
      <c r="D56" s="117" t="s">
        <v>92</v>
      </c>
      <c r="E56" s="118"/>
      <c r="F56" s="119">
        <f>'환경보전비 사용계획서'!J18</f>
        <v>0</v>
      </c>
      <c r="G56" s="121"/>
      <c r="H56" s="68"/>
    </row>
    <row r="57" spans="1:8" ht="23.1" customHeight="1">
      <c r="A57" s="60"/>
      <c r="B57" s="116"/>
      <c r="C57" s="69"/>
      <c r="D57" s="75" t="s">
        <v>93</v>
      </c>
      <c r="E57" s="76"/>
      <c r="F57" s="120"/>
      <c r="G57" s="122"/>
      <c r="H57" s="68"/>
    </row>
    <row r="58" spans="1:8" ht="23.1" customHeight="1">
      <c r="A58" s="60"/>
      <c r="B58" s="116"/>
      <c r="C58" s="69"/>
      <c r="D58" s="75" t="s">
        <v>94</v>
      </c>
      <c r="E58" s="76"/>
      <c r="F58" s="120"/>
      <c r="G58" s="122"/>
      <c r="H58" s="68"/>
    </row>
    <row r="59" spans="1:8" ht="23.1" customHeight="1">
      <c r="A59" s="60"/>
      <c r="B59" s="116"/>
      <c r="C59" s="69"/>
      <c r="D59" s="75" t="s">
        <v>95</v>
      </c>
      <c r="E59" s="76"/>
      <c r="F59" s="120"/>
      <c r="G59" s="122"/>
      <c r="H59" s="68"/>
    </row>
    <row r="60" spans="1:8" ht="23.1" customHeight="1">
      <c r="A60" s="60"/>
      <c r="B60" s="116"/>
      <c r="C60" s="69"/>
      <c r="D60" s="75" t="s">
        <v>96</v>
      </c>
      <c r="E60" s="76"/>
      <c r="F60" s="120"/>
      <c r="G60" s="122"/>
      <c r="H60" s="68"/>
    </row>
    <row r="61" spans="1:8" ht="23.1" customHeight="1">
      <c r="A61" s="60"/>
      <c r="B61" s="116" t="s">
        <v>97</v>
      </c>
      <c r="C61" s="65"/>
      <c r="D61" s="117" t="s">
        <v>98</v>
      </c>
      <c r="E61" s="118"/>
      <c r="F61" s="119">
        <f>'환경보전비 사용계획서'!J19</f>
        <v>0</v>
      </c>
      <c r="G61" s="121"/>
      <c r="H61" s="68"/>
    </row>
    <row r="62" spans="1:8" ht="23.1" customHeight="1">
      <c r="A62" s="60"/>
      <c r="B62" s="116"/>
      <c r="C62" s="69"/>
      <c r="D62" s="114" t="s">
        <v>99</v>
      </c>
      <c r="E62" s="115"/>
      <c r="F62" s="120"/>
      <c r="G62" s="122"/>
      <c r="H62" s="68"/>
    </row>
    <row r="63" spans="1:8" ht="23.1" customHeight="1">
      <c r="A63" s="60"/>
      <c r="B63" s="116"/>
      <c r="C63" s="69"/>
      <c r="D63" s="75" t="s">
        <v>100</v>
      </c>
      <c r="E63" s="76"/>
      <c r="F63" s="120"/>
      <c r="G63" s="122"/>
      <c r="H63" s="68"/>
    </row>
    <row r="64" spans="1:8" ht="23.1" customHeight="1">
      <c r="A64" s="60"/>
      <c r="B64" s="116"/>
      <c r="C64" s="87"/>
      <c r="D64" s="114" t="s">
        <v>101</v>
      </c>
      <c r="E64" s="115"/>
      <c r="F64" s="123"/>
      <c r="G64" s="122"/>
      <c r="H64" s="78"/>
    </row>
    <row r="65" spans="1:8" ht="23.1" customHeight="1">
      <c r="A65" s="60"/>
      <c r="B65" s="116"/>
      <c r="C65" s="65"/>
      <c r="D65" s="117"/>
      <c r="E65" s="118"/>
      <c r="F65" s="119"/>
      <c r="G65" s="121"/>
      <c r="H65" s="68"/>
    </row>
    <row r="66" spans="1:8" ht="23.1" customHeight="1">
      <c r="A66" s="60"/>
      <c r="B66" s="116"/>
      <c r="C66" s="69"/>
      <c r="D66" s="114"/>
      <c r="E66" s="115"/>
      <c r="F66" s="120"/>
      <c r="G66" s="122"/>
      <c r="H66" s="68"/>
    </row>
    <row r="67" spans="1:8" ht="23.1" customHeight="1">
      <c r="A67" s="60"/>
      <c r="B67" s="116"/>
      <c r="C67" s="69"/>
      <c r="D67" s="114"/>
      <c r="E67" s="115"/>
      <c r="F67" s="120"/>
      <c r="G67" s="122"/>
      <c r="H67" s="68"/>
    </row>
    <row r="68" spans="1:8" ht="23.1" customHeight="1">
      <c r="A68" s="60"/>
      <c r="B68" s="116"/>
      <c r="C68" s="69"/>
      <c r="D68" s="114"/>
      <c r="E68" s="115"/>
      <c r="F68" s="120"/>
      <c r="G68" s="122"/>
      <c r="H68" s="68"/>
    </row>
    <row r="69" spans="1:8" ht="23.1" customHeight="1">
      <c r="A69" s="60"/>
      <c r="B69" s="116"/>
      <c r="C69" s="87"/>
      <c r="D69" s="114"/>
      <c r="E69" s="115"/>
      <c r="F69" s="123"/>
      <c r="G69" s="124"/>
      <c r="H69" s="78"/>
    </row>
    <row r="70" spans="1:8" ht="23.1" customHeight="1">
      <c r="A70" s="60"/>
      <c r="B70" s="116"/>
      <c r="C70" s="65"/>
      <c r="D70" s="117"/>
      <c r="E70" s="118"/>
      <c r="F70" s="119"/>
      <c r="G70" s="121"/>
      <c r="H70" s="68"/>
    </row>
    <row r="71" spans="1:8" ht="23.1" customHeight="1">
      <c r="A71" s="60"/>
      <c r="B71" s="116"/>
      <c r="C71" s="69"/>
      <c r="D71" s="114"/>
      <c r="E71" s="115"/>
      <c r="F71" s="120"/>
      <c r="G71" s="122"/>
      <c r="H71" s="68"/>
    </row>
    <row r="72" spans="1:8" ht="23.1" customHeight="1">
      <c r="A72" s="60"/>
      <c r="B72" s="116"/>
      <c r="C72" s="69"/>
      <c r="D72" s="114"/>
      <c r="E72" s="115"/>
      <c r="F72" s="120"/>
      <c r="G72" s="122"/>
      <c r="H72" s="68"/>
    </row>
    <row r="73" spans="1:8" ht="23.1" customHeight="1">
      <c r="A73" s="60"/>
      <c r="B73" s="116"/>
      <c r="C73" s="69"/>
      <c r="D73" s="114"/>
      <c r="E73" s="115"/>
      <c r="F73" s="120"/>
      <c r="G73" s="122"/>
      <c r="H73" s="68"/>
    </row>
    <row r="74" spans="1:8" ht="23.1" customHeight="1">
      <c r="A74" s="60"/>
      <c r="B74" s="116"/>
      <c r="C74" s="87"/>
      <c r="D74" s="114"/>
      <c r="E74" s="115"/>
      <c r="F74" s="123"/>
      <c r="G74" s="124"/>
      <c r="H74" s="78"/>
    </row>
    <row r="75" spans="1:8" ht="23.1" customHeight="1">
      <c r="A75" s="60"/>
      <c r="B75" s="116"/>
      <c r="C75" s="65"/>
      <c r="D75" s="117"/>
      <c r="E75" s="118"/>
      <c r="F75" s="119"/>
      <c r="G75" s="121"/>
      <c r="H75" s="68"/>
    </row>
    <row r="76" spans="1:8" ht="22.5" customHeight="1">
      <c r="A76" s="60"/>
      <c r="B76" s="116"/>
      <c r="C76" s="69"/>
      <c r="D76" s="114"/>
      <c r="E76" s="115"/>
      <c r="F76" s="120"/>
      <c r="G76" s="122"/>
      <c r="H76" s="68"/>
    </row>
    <row r="77" spans="1:8" ht="22.5" customHeight="1">
      <c r="A77" s="60"/>
      <c r="B77" s="116"/>
      <c r="C77" s="69"/>
      <c r="D77" s="114"/>
      <c r="E77" s="115"/>
      <c r="F77" s="120"/>
      <c r="G77" s="122"/>
      <c r="H77" s="68"/>
    </row>
    <row r="78" spans="1:8" ht="23.1" customHeight="1">
      <c r="A78" s="60"/>
      <c r="B78" s="116"/>
      <c r="C78" s="69"/>
      <c r="D78" s="114"/>
      <c r="E78" s="115"/>
      <c r="F78" s="120"/>
      <c r="G78" s="122"/>
      <c r="H78" s="68"/>
    </row>
    <row r="79" spans="1:8" ht="23.1" customHeight="1">
      <c r="A79" s="60"/>
      <c r="B79" s="116"/>
      <c r="C79" s="87"/>
      <c r="D79" s="114"/>
      <c r="E79" s="115"/>
      <c r="F79" s="123"/>
      <c r="G79" s="124"/>
      <c r="H79" s="78"/>
    </row>
    <row r="80" spans="1:8" ht="36" customHeight="1">
      <c r="A80" s="60"/>
      <c r="B80" s="88" t="s">
        <v>102</v>
      </c>
      <c r="C80" s="89"/>
      <c r="D80" s="133"/>
      <c r="E80" s="134"/>
      <c r="F80" s="90">
        <f>F45+F48+F52+F56+F61+F3+F28+F40</f>
        <v>0</v>
      </c>
      <c r="G80" s="90"/>
      <c r="H80" s="78"/>
    </row>
    <row r="81" spans="1:8">
      <c r="A81" s="80"/>
      <c r="B81" s="91"/>
      <c r="C81" s="91"/>
      <c r="D81" s="114"/>
      <c r="E81" s="115"/>
      <c r="F81" s="92"/>
      <c r="G81" s="91"/>
      <c r="H81" s="93"/>
    </row>
    <row r="83" spans="1:8">
      <c r="F83" s="94" t="s">
        <v>103</v>
      </c>
    </row>
  </sheetData>
  <mergeCells count="80">
    <mergeCell ref="B65:B69"/>
    <mergeCell ref="D65:E65"/>
    <mergeCell ref="F65:F69"/>
    <mergeCell ref="G65:G69"/>
    <mergeCell ref="D67:E67"/>
    <mergeCell ref="D69:E69"/>
    <mergeCell ref="D66:E66"/>
    <mergeCell ref="D68:E68"/>
    <mergeCell ref="B70:B74"/>
    <mergeCell ref="D70:E70"/>
    <mergeCell ref="F70:F74"/>
    <mergeCell ref="G70:G74"/>
    <mergeCell ref="D72:E72"/>
    <mergeCell ref="D74:E74"/>
    <mergeCell ref="D71:E71"/>
    <mergeCell ref="D73:E73"/>
    <mergeCell ref="G28:G39"/>
    <mergeCell ref="D29:E29"/>
    <mergeCell ref="D30:E30"/>
    <mergeCell ref="D31:E31"/>
    <mergeCell ref="D32:E32"/>
    <mergeCell ref="B75:B79"/>
    <mergeCell ref="D75:E75"/>
    <mergeCell ref="F75:F79"/>
    <mergeCell ref="G75:G79"/>
    <mergeCell ref="D77:E77"/>
    <mergeCell ref="D81:E81"/>
    <mergeCell ref="D35:E35"/>
    <mergeCell ref="A1:H1"/>
    <mergeCell ref="C2:E2"/>
    <mergeCell ref="B3:B27"/>
    <mergeCell ref="F3:F27"/>
    <mergeCell ref="G3:G27"/>
    <mergeCell ref="B28:B39"/>
    <mergeCell ref="D28:E28"/>
    <mergeCell ref="F28:F39"/>
    <mergeCell ref="D33:E33"/>
    <mergeCell ref="D34:E34"/>
    <mergeCell ref="D36:E36"/>
    <mergeCell ref="D37:E37"/>
    <mergeCell ref="D39:E39"/>
    <mergeCell ref="D80:E80"/>
    <mergeCell ref="D79:E79"/>
    <mergeCell ref="D76:E76"/>
    <mergeCell ref="D78:E78"/>
    <mergeCell ref="B40:B41"/>
    <mergeCell ref="D40:E40"/>
    <mergeCell ref="G40:G41"/>
    <mergeCell ref="D41:E41"/>
    <mergeCell ref="A43:H43"/>
    <mergeCell ref="F40:F41"/>
    <mergeCell ref="C44:E44"/>
    <mergeCell ref="B45:B47"/>
    <mergeCell ref="D45:E45"/>
    <mergeCell ref="F45:F47"/>
    <mergeCell ref="G45:G47"/>
    <mergeCell ref="D46:E46"/>
    <mergeCell ref="D47:E47"/>
    <mergeCell ref="B48:B51"/>
    <mergeCell ref="D48:E48"/>
    <mergeCell ref="F48:F51"/>
    <mergeCell ref="G48:G51"/>
    <mergeCell ref="D49:E49"/>
    <mergeCell ref="D51:E51"/>
    <mergeCell ref="B52:B55"/>
    <mergeCell ref="D52:E52"/>
    <mergeCell ref="F52:F55"/>
    <mergeCell ref="G52:G55"/>
    <mergeCell ref="D53:E53"/>
    <mergeCell ref="D55:E55"/>
    <mergeCell ref="D64:E64"/>
    <mergeCell ref="B56:B60"/>
    <mergeCell ref="D56:E56"/>
    <mergeCell ref="F56:F60"/>
    <mergeCell ref="G56:G60"/>
    <mergeCell ref="B61:B64"/>
    <mergeCell ref="D61:E61"/>
    <mergeCell ref="F61:F64"/>
    <mergeCell ref="G61:G64"/>
    <mergeCell ref="D62:E62"/>
  </mergeCells>
  <phoneticPr fontId="2" type="noConversion"/>
  <printOptions horizontalCentered="1"/>
  <pageMargins left="0.55000000000000004" right="0.44" top="1.1000000000000001" bottom="0.78740157480314965" header="0.6" footer="0.51181102362204722"/>
  <pageSetup paperSize="9" scale="72" orientation="portrait" r:id="rId1"/>
  <headerFooter alignWithMargins="0"/>
  <rowBreaks count="1" manualBreakCount="1">
    <brk id="4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환경보전비 사용계획서</vt:lpstr>
      <vt:lpstr>세부항목계획서</vt:lpstr>
      <vt:lpstr>세부항목계획서!Print_Area</vt:lpstr>
    </vt:vector>
  </TitlesOfParts>
  <Company>Royal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Very Infortant Person</dc:creator>
  <cp:lastModifiedBy>sang hyun kim</cp:lastModifiedBy>
  <cp:lastPrinted>2016-07-25T05:35:29Z</cp:lastPrinted>
  <dcterms:created xsi:type="dcterms:W3CDTF">2013-11-05T05:28:31Z</dcterms:created>
  <dcterms:modified xsi:type="dcterms:W3CDTF">2024-10-23T07:04:33Z</dcterms:modified>
</cp:coreProperties>
</file>